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15135" windowHeight="9300" tabRatio="879"/>
  </bookViews>
  <sheets>
    <sheet name="Tartalomjegyzék" sheetId="1" r:id="rId1"/>
    <sheet name="I_Vezetői Összefoglaló" sheetId="2" r:id="rId2"/>
    <sheet name="II_Település turisztikai bemut." sheetId="3" r:id="rId3"/>
    <sheet name="III_Fejlesztés bemutatása" sheetId="13" r:id="rId4"/>
    <sheet name="IV_Piacelemzés" sheetId="4" r:id="rId5"/>
    <sheet name="V_Emberi erőforrás" sheetId="5" r:id="rId6"/>
    <sheet name="VI_Finanszírozás" sheetId="11" r:id="rId7"/>
    <sheet name="VII_Kommunikációs terv" sheetId="8" r:id="rId8"/>
    <sheet name="VIII_Társ.-i felelősségvállalás" sheetId="9" r:id="rId9"/>
  </sheets>
  <definedNames>
    <definedName name="_xlnm.Print_Area" localSheetId="1">'I_Vezetői Összefoglaló'!$A$1:$E$11</definedName>
    <definedName name="_xlnm.Print_Area" localSheetId="2">'II_Település turisztikai bemut.'!$A$1:$E$9</definedName>
    <definedName name="_xlnm.Print_Area" localSheetId="3">'III_Fejlesztés bemutatása'!$A$1:$G$42</definedName>
    <definedName name="_xlnm.Print_Area" localSheetId="4">IV_Piacelemzés!$A$1:$G$16</definedName>
    <definedName name="_xlnm.Print_Area" localSheetId="5">'V_Emberi erőforrás'!$A$1:$E$28</definedName>
    <definedName name="_xlnm.Print_Area" localSheetId="6">VI_Finanszírozás!$A$1:$G$19</definedName>
    <definedName name="_xlnm.Print_Area" localSheetId="7">'VII_Kommunikációs terv'!$A$1:$G$29</definedName>
    <definedName name="_xlnm.Print_Area" localSheetId="8">'VIII_Társ.-i felelősségvállalás'!$A$1:$D$8</definedName>
    <definedName name="_xlnm.Print_Titles" localSheetId="3">'III_Fejlesztés bemutatása'!$1:$4</definedName>
    <definedName name="_xlnm.Print_Titles" localSheetId="4">IV_Piacelemzés!$1:$4</definedName>
    <definedName name="_xlnm.Print_Titles" localSheetId="5">'V_Emberi erőforrás'!$1:$4</definedName>
    <definedName name="_xlnm.Print_Titles" localSheetId="6">VI_Finanszírozás!$1:$4</definedName>
    <definedName name="_xlnm.Print_Titles" localSheetId="7">'VII_Kommunikációs terv'!$1:$4</definedName>
    <definedName name="Z_5F7250B7_19ED_4496_8068_C8FF1751DCDF_.wvu.Cols" localSheetId="1" hidden="1">'I_Vezetői Összefoglaló'!#REF!</definedName>
    <definedName name="Z_5F7250B7_19ED_4496_8068_C8FF1751DCDF_.wvu.Cols" localSheetId="2" hidden="1">'II_Település turisztikai bemut.'!$G:$IV</definedName>
    <definedName name="Z_5F7250B7_19ED_4496_8068_C8FF1751DCDF_.wvu.Cols" localSheetId="3" hidden="1">'III_Fejlesztés bemutatása'!$I:$IV</definedName>
    <definedName name="Z_5F7250B7_19ED_4496_8068_C8FF1751DCDF_.wvu.Cols" localSheetId="4" hidden="1">IV_Piacelemzés!$I:$IV</definedName>
    <definedName name="Z_5F7250B7_19ED_4496_8068_C8FF1751DCDF_.wvu.Cols" localSheetId="0" hidden="1">Tartalomjegyzék!$G:$IV</definedName>
    <definedName name="Z_5F7250B7_19ED_4496_8068_C8FF1751DCDF_.wvu.Cols" localSheetId="5" hidden="1">'V_Emberi erőforrás'!$G:$IV</definedName>
    <definedName name="Z_5F7250B7_19ED_4496_8068_C8FF1751DCDF_.wvu.Cols" localSheetId="6" hidden="1">VI_Finanszírozás!#REF!</definedName>
    <definedName name="Z_5F7250B7_19ED_4496_8068_C8FF1751DCDF_.wvu.Cols" localSheetId="7" hidden="1">'VII_Kommunikációs terv'!$I:$IV</definedName>
    <definedName name="Z_5F7250B7_19ED_4496_8068_C8FF1751DCDF_.wvu.Cols" localSheetId="8" hidden="1">'VIII_Társ.-i felelősségvállalás'!$F:$IV</definedName>
    <definedName name="Z_5F7250B7_19ED_4496_8068_C8FF1751DCDF_.wvu.PrintArea" localSheetId="1" hidden="1">'I_Vezetői Összefoglaló'!$A$1:$F$11</definedName>
    <definedName name="Z_5F7250B7_19ED_4496_8068_C8FF1751DCDF_.wvu.PrintArea" localSheetId="2" hidden="1">'II_Település turisztikai bemut.'!$A$1:$F$9</definedName>
    <definedName name="Z_5F7250B7_19ED_4496_8068_C8FF1751DCDF_.wvu.PrintArea" localSheetId="3" hidden="1">'III_Fejlesztés bemutatása'!$A$1:$H$20</definedName>
    <definedName name="Z_5F7250B7_19ED_4496_8068_C8FF1751DCDF_.wvu.PrintArea" localSheetId="4" hidden="1">IV_Piacelemzés!$A$1:$H$16</definedName>
    <definedName name="Z_5F7250B7_19ED_4496_8068_C8FF1751DCDF_.wvu.PrintArea" localSheetId="5" hidden="1">'V_Emberi erőforrás'!$A$1:$F$28</definedName>
    <definedName name="Z_5F7250B7_19ED_4496_8068_C8FF1751DCDF_.wvu.PrintArea" localSheetId="6" hidden="1">VI_Finanszírozás!$A$1:$F$19</definedName>
    <definedName name="Z_5F7250B7_19ED_4496_8068_C8FF1751DCDF_.wvu.PrintArea" localSheetId="7" hidden="1">'VII_Kommunikációs terv'!$A$1:$H$29</definedName>
    <definedName name="Z_5F7250B7_19ED_4496_8068_C8FF1751DCDF_.wvu.PrintArea" localSheetId="8" hidden="1">'VIII_Társ.-i felelősségvállalás'!$A$1:$E$8</definedName>
    <definedName name="Z_5F7250B7_19ED_4496_8068_C8FF1751DCDF_.wvu.PrintTitles" localSheetId="3" hidden="1">'III_Fejlesztés bemutatása'!$1:$4</definedName>
    <definedName name="Z_5F7250B7_19ED_4496_8068_C8FF1751DCDF_.wvu.PrintTitles" localSheetId="4" hidden="1">IV_Piacelemzés!$1:$4</definedName>
    <definedName name="Z_5F7250B7_19ED_4496_8068_C8FF1751DCDF_.wvu.PrintTitles" localSheetId="5" hidden="1">'V_Emberi erőforrás'!$1:$4</definedName>
    <definedName name="Z_5F7250B7_19ED_4496_8068_C8FF1751DCDF_.wvu.PrintTitles" localSheetId="6" hidden="1">VI_Finanszírozás!$1:$4</definedName>
    <definedName name="Z_5F7250B7_19ED_4496_8068_C8FF1751DCDF_.wvu.PrintTitles" localSheetId="7" hidden="1">'VII_Kommunikációs terv'!$1:$4</definedName>
    <definedName name="Z_5F7250B7_19ED_4496_8068_C8FF1751DCDF_.wvu.Rows" localSheetId="1" hidden="1">'I_Vezetői Összefoglaló'!$12:$65535</definedName>
    <definedName name="Z_5F7250B7_19ED_4496_8068_C8FF1751DCDF_.wvu.Rows" localSheetId="2" hidden="1">'II_Település turisztikai bemut.'!$10:$65535</definedName>
    <definedName name="Z_5F7250B7_19ED_4496_8068_C8FF1751DCDF_.wvu.Rows" localSheetId="3" hidden="1">'III_Fejlesztés bemutatása'!$21:$65529</definedName>
    <definedName name="Z_5F7250B7_19ED_4496_8068_C8FF1751DCDF_.wvu.Rows" localSheetId="4" hidden="1">IV_Piacelemzés!$17:$65530</definedName>
    <definedName name="Z_5F7250B7_19ED_4496_8068_C8FF1751DCDF_.wvu.Rows" localSheetId="0" hidden="1">Tartalomjegyzék!$30:$65535</definedName>
    <definedName name="Z_5F7250B7_19ED_4496_8068_C8FF1751DCDF_.wvu.Rows" localSheetId="5" hidden="1">'V_Emberi erőforrás'!$29:$65536,'V_Emberi erőforrás'!$24:$24</definedName>
    <definedName name="Z_5F7250B7_19ED_4496_8068_C8FF1751DCDF_.wvu.Rows" localSheetId="6" hidden="1">VI_Finanszírozás!$22:$65536,VI_Finanszírozás!$6:$7,VI_Finanszírozás!$20:$21</definedName>
    <definedName name="Z_5F7250B7_19ED_4496_8068_C8FF1751DCDF_.wvu.Rows" localSheetId="7" hidden="1">'VII_Kommunikációs terv'!$30:$65536</definedName>
    <definedName name="Z_5F7250B7_19ED_4496_8068_C8FF1751DCDF_.wvu.Rows" localSheetId="8" hidden="1">'VIII_Társ.-i felelősségvállalás'!$9:$65534</definedName>
  </definedNames>
  <calcPr calcId="101716" fullCalcOnLoad="1"/>
  <customWorkbookViews>
    <customWorkbookView name="BodaMA - Egyéni nézet" guid="{117DE79C-3F1A-4714-B421-7BC6B6C70A16}" mergeInterval="0" personalView="1" maximized="1" xWindow="1" yWindow="1" windowWidth="1276" windowHeight="794" tabRatio="879" activeSheetId="6"/>
    <customWorkbookView name="GabrielP - Egyéni nézet" guid="{5F7250B7-19ED-4496-8068-C8FF1751DCDF}" mergeInterval="0" personalView="1" maximized="1" xWindow="1" yWindow="1" windowWidth="1276" windowHeight="794" tabRatio="879" activeSheetId="4"/>
  </customWorkbookViews>
</workbook>
</file>

<file path=xl/calcChain.xml><?xml version="1.0" encoding="utf-8"?>
<calcChain xmlns="http://schemas.openxmlformats.org/spreadsheetml/2006/main">
  <c r="F20" i="11"/>
  <c r="D2" i="13"/>
  <c r="D2" i="4"/>
  <c r="D1" i="13"/>
  <c r="D1" i="3"/>
  <c r="B37" i="13"/>
  <c r="B25"/>
  <c r="B20"/>
  <c r="B18"/>
  <c r="B5"/>
  <c r="G24"/>
  <c r="G23"/>
  <c r="G22"/>
  <c r="G21"/>
  <c r="G17"/>
  <c r="G16"/>
  <c r="G15"/>
  <c r="G14"/>
  <c r="G13"/>
  <c r="G12"/>
  <c r="G11"/>
  <c r="G10"/>
  <c r="G9"/>
  <c r="G8"/>
  <c r="F12" i="11"/>
  <c r="G8"/>
  <c r="B13" i="8"/>
  <c r="B5"/>
  <c r="B5" i="11"/>
  <c r="G10"/>
  <c r="G11"/>
  <c r="G6"/>
  <c r="G9"/>
  <c r="G7"/>
  <c r="G12"/>
  <c r="B5" i="4"/>
  <c r="B23" i="5"/>
  <c r="B13" i="11"/>
  <c r="B5" i="5"/>
  <c r="B4"/>
  <c r="B14" i="4"/>
  <c r="B10"/>
  <c r="B8"/>
  <c r="B4"/>
  <c r="B4" i="9"/>
  <c r="B4" i="8"/>
  <c r="B4" i="11"/>
  <c r="B4" i="3"/>
  <c r="B4" i="2"/>
  <c r="D2" i="11"/>
  <c r="D1"/>
  <c r="D2" i="3"/>
  <c r="D1" i="9"/>
  <c r="D2"/>
  <c r="D1" i="8"/>
  <c r="D2"/>
  <c r="D16"/>
  <c r="D20"/>
  <c r="D25"/>
  <c r="D1" i="5"/>
  <c r="D2"/>
  <c r="D1" i="4"/>
  <c r="D1" i="2"/>
  <c r="D2"/>
  <c r="D24" i="1"/>
  <c r="E6"/>
  <c r="E5"/>
  <c r="E18"/>
  <c r="E7"/>
  <c r="E21"/>
  <c r="E13"/>
  <c r="E24"/>
</calcChain>
</file>

<file path=xl/sharedStrings.xml><?xml version="1.0" encoding="utf-8"?>
<sst xmlns="http://schemas.openxmlformats.org/spreadsheetml/2006/main" count="276" uniqueCount="193">
  <si>
    <t>Fejezetre adható pontszám</t>
  </si>
  <si>
    <t>Vezetői összefoglaló</t>
  </si>
  <si>
    <t>III.1</t>
  </si>
  <si>
    <t>III.2</t>
  </si>
  <si>
    <t>IV.1</t>
  </si>
  <si>
    <t>IV.2</t>
  </si>
  <si>
    <t>V.1</t>
  </si>
  <si>
    <t>V.2</t>
  </si>
  <si>
    <t>Összesen</t>
  </si>
  <si>
    <t>VII.1</t>
  </si>
  <si>
    <t>Kommunikációs eszközök</t>
  </si>
  <si>
    <t>VII.2</t>
  </si>
  <si>
    <t>Társadalmi felelősségvállalás</t>
  </si>
  <si>
    <t>I.</t>
  </si>
  <si>
    <t>VIII.</t>
  </si>
  <si>
    <t>a. sajtó tájékoztatása</t>
  </si>
  <si>
    <t>b. tájékoztatás az elnyert uniós támogatás tárgyáról</t>
  </si>
  <si>
    <t xml:space="preserve">c. üzleti partnerek tájékoztatása az uniós támogatás sikeres elnyeréséről </t>
  </si>
  <si>
    <t>d. nyílt nap szervezése</t>
  </si>
  <si>
    <t>e. egyéb kommunikációs eszköz</t>
  </si>
  <si>
    <t>levélben, vagy más módon</t>
  </si>
  <si>
    <t>III.4</t>
  </si>
  <si>
    <t>Veszélyek és gyengeségek kezelése</t>
  </si>
  <si>
    <t>Egyéb kommunikációs eszköz leírása (legfeljebb 1000 karakterben):</t>
  </si>
  <si>
    <t>Kommunkiációs eszközök alkalmazása</t>
  </si>
  <si>
    <t>1.</t>
  </si>
  <si>
    <t>A Kiválasztott kommunikációs eszköz (automatikus)</t>
  </si>
  <si>
    <t>Az eszköz használatára tervezett nettó összeg</t>
  </si>
  <si>
    <t>Ütemezés (legfeljebb 500 karakterben)</t>
  </si>
  <si>
    <t>2.</t>
  </si>
  <si>
    <t>Kiválasztott kommunikációs eszköz (automatikus)</t>
  </si>
  <si>
    <t>3.</t>
  </si>
  <si>
    <t>II.</t>
  </si>
  <si>
    <t>A veszélyek elleni intézkedések
(max. 500 karakter)</t>
  </si>
  <si>
    <t>ÜR-szám:</t>
  </si>
  <si>
    <t>IV.</t>
  </si>
  <si>
    <t>VII.</t>
  </si>
  <si>
    <t>Kommunikációs terv</t>
  </si>
  <si>
    <t>Ügyfél neve:</t>
  </si>
  <si>
    <t>ÜR szám:</t>
  </si>
  <si>
    <t>Kérdés</t>
  </si>
  <si>
    <t>Válasz</t>
  </si>
  <si>
    <t>Kitöltési útmutató</t>
  </si>
  <si>
    <t>VI.</t>
  </si>
  <si>
    <t>VI.1</t>
  </si>
  <si>
    <t>VI.2</t>
  </si>
  <si>
    <t>V.</t>
  </si>
  <si>
    <t xml:space="preserve">FIGYELEM! A jövőre nézve vállalt kötelezettség(ek) nem teljesítése esetén a rendeletben meghatározott szankciók lépnek életbe. </t>
  </si>
  <si>
    <t>Mérföldkövek</t>
  </si>
  <si>
    <t>III.</t>
  </si>
  <si>
    <t>III.3</t>
  </si>
  <si>
    <t>Fázis tervezett vége</t>
  </si>
  <si>
    <t>A gyengeségek kezelése
(max. 500 karakter)</t>
  </si>
  <si>
    <t>Összesen:</t>
  </si>
  <si>
    <t>A forrás összetételének százalékos formája (%) (automatikus)</t>
  </si>
  <si>
    <t>A forrás összege Ft-ban</t>
  </si>
  <si>
    <t>A hatások indoklása, részletezése</t>
  </si>
  <si>
    <t>A forrás típusa</t>
  </si>
  <si>
    <t>Pontos megnevezés (egyéb esetén szükséges)</t>
  </si>
  <si>
    <t>Az eszköz használatának célja, indoklása (legfeljebb 1000 karakterben)</t>
  </si>
  <si>
    <t>Forrás</t>
  </si>
  <si>
    <t>egyéb</t>
  </si>
  <si>
    <t>Forrás tervezett aránya a vállalkozás összes forrásához viszonyítva</t>
  </si>
  <si>
    <t>Fejlesztés finanszírozása</t>
  </si>
  <si>
    <t>Koherencia vizsgálat: válasza az üzleti terv többi fejezetével és a kérelem egyéb dokumentumaival kerül összehasonlításra.</t>
  </si>
  <si>
    <r>
      <t xml:space="preserve">Mutassa be a táblázat kitöltésével a fejlesztés forrásainak tervezett összetételét. 
</t>
    </r>
    <r>
      <rPr>
        <b/>
        <sz val="10"/>
        <rFont val="Arial"/>
        <family val="2"/>
        <charset val="238"/>
      </rPr>
      <t>A támogatási rész és az önrész megadása is szükséges</t>
    </r>
    <r>
      <rPr>
        <sz val="10"/>
        <rFont val="Arial"/>
        <family val="2"/>
        <charset val="238"/>
      </rPr>
      <t>!
Kérjük, ügyeljen arra, hogy az adatok összhangban álljanak a támogatási kérelem egyéb dokumentumaival!</t>
    </r>
  </si>
  <si>
    <t xml:space="preserve">Időszükséglet
(hónapban megadva)                      </t>
  </si>
  <si>
    <t>Fázis tervezett kezdete
(hónapban megadva)</t>
  </si>
  <si>
    <t>Szíveskedjen válaszait számszerű adatokkal alátámasztani!</t>
  </si>
  <si>
    <t>Fejlesztés bemutatása</t>
  </si>
  <si>
    <t>Tevékenység szezonalitása</t>
  </si>
  <si>
    <t>Megvalósítás mérföldkövei</t>
  </si>
  <si>
    <t>Fejlesztés várható hatásai</t>
  </si>
  <si>
    <t>III.5</t>
  </si>
  <si>
    <t>Ellenőrzési terv</t>
  </si>
  <si>
    <t>Piacelemzés</t>
  </si>
  <si>
    <t>Marketing</t>
  </si>
  <si>
    <t>IV.3</t>
  </si>
  <si>
    <t>SWOT</t>
  </si>
  <si>
    <t>IV.4</t>
  </si>
  <si>
    <t>Emberi erőforrás</t>
  </si>
  <si>
    <t>Foglalkoztatás</t>
  </si>
  <si>
    <t>Szakmai felkészültség</t>
  </si>
  <si>
    <t>Finanszírozás</t>
  </si>
  <si>
    <t>Fenntartás finanszírozása</t>
  </si>
  <si>
    <t>Fejezetre adott ponszám súlyozása</t>
  </si>
  <si>
    <t>Alfejezetre adható pontszám</t>
  </si>
  <si>
    <t>Működtetési és fenntarthatósági terv értékelése</t>
  </si>
  <si>
    <t>Település turisztikai bemutatása</t>
  </si>
  <si>
    <t>Fejlesztés indoka</t>
  </si>
  <si>
    <t>Szolgáltatás iránti igény</t>
  </si>
  <si>
    <t>Kérdések</t>
  </si>
  <si>
    <t>Jelenleg</t>
  </si>
  <si>
    <t>Jövőben</t>
  </si>
  <si>
    <t xml:space="preserve">
Hogyan, milyen eszközökkel, milyen ütemezésben tájékoztatná a nyilvánosságot az Ön által sikeresen elnyert uniós támogatásról?</t>
  </si>
  <si>
    <t>saját forrás</t>
  </si>
  <si>
    <t>kötvény kibocsátás</t>
  </si>
  <si>
    <t>hosszú lejáratú hitel</t>
  </si>
  <si>
    <t>rövid lejáratú hitel</t>
  </si>
  <si>
    <t>A turisztikai tevékenység megbízott vezetőjének/vezetőinek a fejlesztés szempontjából releváns végzettsége:</t>
  </si>
  <si>
    <t>A turisztikai tevékenység vezetőjének/vezetőinek a fejlesztés szempontjából releváns tapasztalatai:</t>
  </si>
  <si>
    <t>A turisztikai tevékenység vezetőjének/vezetőinek tervezett képzések:</t>
  </si>
  <si>
    <t>A turisztikai tevékenységhez kapcsolódó alkalmazott(ak) fejlesztés szempontjából releváns végzettsége és tapasztalata:</t>
  </si>
  <si>
    <t>A turisztikai tevékenységhez kapcsolódó alkalmazott(ak) részére tervezett képzések:</t>
  </si>
  <si>
    <t xml:space="preserve">
Kérjük, mutassa be a táblázat kitöltésével a turisztikai tevékenység vezetőjét/vezetőit és alkalmazottait! 
Ismertesse:
- meglévő tapasztalatait,
- releváns végzettségét,
- tervezett képzéseket!
</t>
  </si>
  <si>
    <t>a) falusi szálláshely és kapcsolódó szolgáltatások</t>
  </si>
  <si>
    <t>1. célterület</t>
  </si>
  <si>
    <t>IGEN</t>
  </si>
  <si>
    <t>egész évben elérhető</t>
  </si>
  <si>
    <t>új turisztikai szolgáltatás kerül bevezetésre</t>
  </si>
  <si>
    <t>b) egyéb szálláshely és kapcsolódó szolgáltatások</t>
  </si>
  <si>
    <t>2. célterület</t>
  </si>
  <si>
    <t>NEM</t>
  </si>
  <si>
    <t>szezonálisan elérhető</t>
  </si>
  <si>
    <t>szálláshely férőhelyeinek száma nő</t>
  </si>
  <si>
    <t>c) gyermek- és ifjúsági turizmushoz kapcsolódó minőségi szálláshelyek és kapcsolódó szolgáltatások</t>
  </si>
  <si>
    <t>3. célterület</t>
  </si>
  <si>
    <t>szálláshely turisztikai minősítése javul</t>
  </si>
  <si>
    <t>da) agroturisztikai szolgáltató tevékenységhez kapcsolódó infrastruktúra és eszközrendszer fejlesztés</t>
  </si>
  <si>
    <t>4. célterület</t>
  </si>
  <si>
    <t>szezonális turisztikai szolgáltatás felváltása egész éves működéssel</t>
  </si>
  <si>
    <t>A tervezett fejlesztés a megvalósítási hely(ek) turisztikai adottságaira épül?</t>
  </si>
  <si>
    <t>db) lovas turisztikai szolgáltatáshoz kapcsolódó infrastruktúra és eszközrendszer fejlesztés</t>
  </si>
  <si>
    <t>komplex turisztikai szolgáltatás létrehozása</t>
  </si>
  <si>
    <t>egyéb, az indoklásnál részletezett hatás</t>
  </si>
  <si>
    <t>dc) vadászturizmuskapcsolódó infrastruktúra és eszközrendszer fejlesztés</t>
  </si>
  <si>
    <t>Célterület megnevezése</t>
  </si>
  <si>
    <t>Célterület száma</t>
  </si>
  <si>
    <t>dd) erdei turizmushoz kapcsolódó infrastruktúra és eszközrendszer fejlesztés</t>
  </si>
  <si>
    <t>de) horgászturizmushoz kapcsolódó infrastruktúra és eszközrendszer fejlesztés</t>
  </si>
  <si>
    <t>df) vízi turizmushoz kapcsolódó infrastruktúra és eszközrendszer fejlesztés</t>
  </si>
  <si>
    <t>dg) borturizmushoz kapcsolódó infrastruktúra és eszközrendszer fejlesztés</t>
  </si>
  <si>
    <t>Turisztikai tevékenység elérhetősége</t>
  </si>
  <si>
    <t>Szezonális működés esetén adja meg, hogy az év hány hónapjában lesz elérhető a szolgáltatás?</t>
  </si>
  <si>
    <t>Az ellenőrzés módja, részletezése</t>
  </si>
  <si>
    <t>A fejlesztéssel érintett turisztikai tevékenységet mely pontokon ellenőrzi?</t>
  </si>
  <si>
    <t>Mutassa be, hogy a fejlesztéssel érintett turisztikai tevékenységgel kapcsolatban jelenleg hány főt foglalkoztat és a foglalkoztatottak milyen feladatot végeznek!
Mutassa be, hogy a jelenlegi állapot a fejlesztéssel hogyan változik!</t>
  </si>
  <si>
    <t>A fejlesztés hatásai a térség fejlődésére</t>
  </si>
  <si>
    <t>bővül a szálláshelyek száma a térségben</t>
  </si>
  <si>
    <t>új munkahely(ek) létrejötte a térségben</t>
  </si>
  <si>
    <t>térség turisztikai vonzereje nő</t>
  </si>
  <si>
    <t>hozzájárulás a térség kulturális értékeinek ismertségéhez</t>
  </si>
  <si>
    <t>Kérjük, mutassa be a tervezett fejlesztés(ek) hatásait/várható eredményeit
- a települési turizmusra
- a térség fejlődésére!
Kérjük, indokolja meg a válaszát (hatásonként legfeljebb 200 karakterben)!</t>
  </si>
  <si>
    <t>A fejlesztés hatásai a települési turizmusra</t>
  </si>
  <si>
    <t>szállásfoglalások nyilvántartása</t>
  </si>
  <si>
    <t>vendégek turisztikai szolgáltatással kapcsolatos visszajelzéseinek mérése</t>
  </si>
  <si>
    <t>könyvelés, számlázás ellenőrzése</t>
  </si>
  <si>
    <t>szálláshely takarításának, felszerelési tárgyainak ellenőrzése</t>
  </si>
  <si>
    <t>egyéb, az ellenőrzési mód leírásánál részletezett ellenőrzési pont</t>
  </si>
  <si>
    <t>Szíveskedjen válaszát számszerű adatokkal alátámasztani!</t>
  </si>
  <si>
    <t>1. Adja meg milyen kommunikációs csatorná(ko)n keresztül tervezi elérni a potenciális vendégeket! (pl.: helyi tv, rádió, helyi újság, kiadványok, saját honlap, turisztikai honlapok)
2. Mutassa be milyen módszereket kíván alkalmazni a turisztikai szolgáltatások kihasználtságának maximalizálásához! (pl.: időszakos kedvezmények, családi kedvezmények, gyermek kedvezmények)</t>
  </si>
  <si>
    <t>Mutassa be a fejlesztés forrásainak összetételét!</t>
  </si>
  <si>
    <t>1. A tervezett fejlesztés a megvalósulási hely(ek) turisztikai adottságaira épül? (pl.: vízparti településen vízi turizmus; borvidékhez tartozó településen borturizmus) 
Igen válasz esetén kérjük indokolja (legfeljebb 300 karakterben)!</t>
  </si>
  <si>
    <t>2. Kérjük, fejtse ki, hogy a fejlesztések megvalósítása milyen hatással van a térség fejlődésére!
Kérjük, válasszon "A fejlesztés hatásai a térség fejlődésére" oszlop legördülő menüiből hatásokat!
"A hatások indoklása, részletezése" oszlopban kérjük fejtse ki a hatásokat bővebben, részletezze őket!</t>
  </si>
  <si>
    <t>1. Kérjük a táblázat kitöltésével mutassa be a fejlesztés közvetett és közvetlen hatásait a települési turizmusra vonatkozóan!
Kérjük, válasszon "A fejlesztés hatásai a települési turizmusra" oszlop legördülő menüiből hatásokat!
"A hatások indoklása, részletezése" oszlopban kérjük fejtse ki a hatásokat bővebben, részletezze őket!</t>
  </si>
  <si>
    <t>Koherencia vizsgálat: válasza a működtetési és fenntarthatósági terv többi fejezetével és a kérelem egyéb dokumentumaival kerül összehasonlításra.</t>
  </si>
  <si>
    <t>Koherencia vizsgálat: válasza a működtetési és fenntarthatósági terv többi fejezetével és a kérelem egyéb dokumentumaival (elsősorban: főlap, pénzügyi terv) kerül összehasonlításra.</t>
  </si>
  <si>
    <t>Kérjük, a működtetési és fenntarthatósági terv kitöltése előtt adja meg nevét és Ügyfél-regisztrációs számát.
(Az Ön által megadott adatok a további munkalapokon automatikusan kitöltésre kerülnek)
A működtetési és fenntarthatósági terv kitöltéséhez a töltendő cellák kijelése esetén megjelenő szövegdobozok segítséget nyújtanak. Kérjük a cellák kitöltését a leírtak szerint végezzék!</t>
  </si>
  <si>
    <r>
      <rPr>
        <b/>
        <sz val="10"/>
        <rFont val="Arial"/>
        <family val="2"/>
        <charset val="238"/>
      </rPr>
      <t>Javasoljuk, hogy ezt a fejezetet a működtetési és fenntarthatósági terv kitöltésének legutolsó lépéseként töltse ki!</t>
    </r>
    <r>
      <rPr>
        <sz val="10"/>
        <rFont val="Arial"/>
        <family val="2"/>
        <charset val="238"/>
      </rPr>
      <t xml:space="preserve">
1. Adja meg mely település(ek)en kívánja megvalósítani a turisztikai fejlesztését és milyen tendenciák várhatóak a település(ek)en turisztikai szempontból!
2. Adja meg röviden mi a fejlesztés fő célja!
3. Már működő turisztikai tevékenység esetén: Hány alkalmazottat foglalkoztat jelenleg, illetve tervez-e létszámbővítést a fejlesztés megvalósulása közben és azt követően a turisztikai tevékenységéhez köthetően?
Új turisztikai tevékenység esetén: Hány alkalmazottat kíván foglalkoztatni a fejlesztés révén?
4. Kérjük mutassa be, hogy a tervezett fejlesztés összköltségének hány százalékát teszi ki az igényelt támogatási összeg és az önrész, illetve milyen forrásból tervezi az önrész finanszírozását?
5. Milyen eszközökkel kívánja tájékoztatni a nyilvánosságot a fejlesztés megvalósulása 
esetén és mekkora összeget kíván erre a célra fordítani?
6. Milyen társadalmi szerepvállalásai voltak eddig és miket tervez a jövőben?
Válaszai megadásakor kérjük, használja az alkérdéseknél feltüntetett sorszámot!
</t>
    </r>
  </si>
  <si>
    <r>
      <t xml:space="preserve">Ismertesse a település jelenlegi és jövőbeli turisztikai helyzetét, a fontosabb látnivalókat, az érkezők számát, a turisztikai hagyományokat, az erősségeket, amelyekre lehet építeni, illetve mutassa be, hogy ezek a jövőben várhatóan hogyan alakulnak! 
Kérjük válaszát a megfelelő cellákba írja!
</t>
    </r>
    <r>
      <rPr>
        <b/>
        <sz val="10"/>
        <rFont val="Arial"/>
        <family val="2"/>
        <charset val="238"/>
      </rPr>
      <t xml:space="preserve">
</t>
    </r>
  </si>
  <si>
    <t>1. Mutassa be a tervezett turisztikai tevékenységével milyen igény(ek) kielégítésére törekszik. Mutassa be várhatóan kik lesznek a fejlesztés során megvalósuló turisztikai szolgáltatás célcsoportjai! (pl.: diákok, iskoláscsoportok, családok)
2. Mutassa be, hogyan illeszkedik a tervezett fejlesztés a térség meglévő turisztikai szolgáltatásaihoz! Térjen ki a térségen belüli turisztikai szolgáltatókkal való együttműködéseire!</t>
  </si>
  <si>
    <t>Kérjük készítse el a turisztikai tevékenységre vonatkozó SWOT elemzését!
Válaszát cellánként legfeljebb 300 karakterben adja meg!</t>
  </si>
  <si>
    <t>Mutassa be, hogy a turisztikai tevékenysége szempontjából megjelölt veszélyek ellen milyen intézkedéseket tervez és mit tesz a gyengeségek kezelése érdekében!
Válaszát cellánként legfeljebb 500 karakterben adja meg!</t>
  </si>
  <si>
    <r>
      <rPr>
        <u/>
        <sz val="10"/>
        <rFont val="Arial"/>
        <family val="2"/>
        <charset val="238"/>
      </rPr>
      <t>Működő turisztikai tevékenység esetén</t>
    </r>
    <r>
      <rPr>
        <sz val="10"/>
        <rFont val="Arial"/>
        <family val="2"/>
        <charset val="238"/>
      </rPr>
      <t xml:space="preserve">: Kérjük, felsorolásszerűen mutassa be, hogy jelenleg hány főt foglalkoztat, az alkalmazottak milyen típusú feladatokat látnak el és az egyes feladatokat hány fő végzi! Adja meg, hogy a tervezett fejlesztés megvalósítását követően hány főt kíván foglalkoztatni, az alkalmazottak milyen típusú feladatokat fognak ellátni és az egyes feladatokat hány fő fogja végezni! 
</t>
    </r>
    <r>
      <rPr>
        <u/>
        <sz val="10"/>
        <rFont val="Arial"/>
        <family val="2"/>
        <charset val="238"/>
      </rPr>
      <t>Induló turisztikai tevékenység esetén</t>
    </r>
    <r>
      <rPr>
        <sz val="10"/>
        <rFont val="Arial"/>
        <family val="2"/>
        <charset val="238"/>
      </rPr>
      <t>: Kérjük, ismertesse, hogy a tervezett fejlesztés kapcsán hány fő alkalmazását tervezi, az alkalmazottak milyen típusú feladatokat fognak ellátni és az egyes feladatokat hány fő fogja végezni!</t>
    </r>
  </si>
  <si>
    <t xml:space="preserve">Kérjük a táblázat segítségével mutassa be a projekt, turisztikai tevékenység vezetőjének a fejlesztés szempontjából releváns szakmai tapasztalatait és végzettségét. Ismertesse, hogy milyen további, a fejlesztés céljával összhangban álló képzéseken kíván részt venni a támogatás elnyerését követően! 
Fontos, hogy ha több tevékenységet is végez a szervezet, vagy önkormányzat, akkor csak a fejlesztéssel érintett tevékenységhez kapcsolódóan válaszoljon a kérdésekre!
Amennyiben a tevékenység folytatásához rendelkezik alkalmazottakkal vagy tervezi felvételüket, mutassa be a fejlesztés céljával összhangban álló számukra tervezett képzéseket is!
Kérjük minden kérdésre adjon választ! Amennyiben valamelyik kérdés a turisztikai tevékenysége szempontjából nem releváns (pl.: nincs alkalmazottja, vagy nem tervez képzéseket), a "Nem releváns" megjegyzést írja!
</t>
  </si>
  <si>
    <t>Válassza ki a fejlesztés fenntartása során felmerülő költségigények finanszírozási módját és adja meg az arányát!</t>
  </si>
  <si>
    <t>Felhívjuk figyelmét, hogy kommunikációs tevékenységét egyénileg, illetve más ügyfelekkel együttműködve - például ugyanazon kistérségben, vagy ugyanazon uniós támogatásban nyertes ügyfelekkel összefogva - is megvalósíthatja. A közös kommunikációs tevékenység előnye lehet, hogy ez a mód hatékonyabb, annak költségei megoszlanak, emellett így szélesebb nyilvánosság érhető el és a közös kommunikációs tevékenységnek kapcsolatépítő hatása is van.
Kérjük, hogy más ügyfelekkel közös kommunikációs tevékenység esetén az "eszköz használatának módja, indoklása" oszlopban fejtse ki az együttműködés módját, alapját!</t>
  </si>
  <si>
    <t xml:space="preserve"> Lehetőségek
(max. 300 karakter)</t>
  </si>
  <si>
    <t xml:space="preserve"> Veszélyek
(max. 300 karakter)</t>
  </si>
  <si>
    <t xml:space="preserve">  Erősségek
(max. 300 karakter)</t>
  </si>
  <si>
    <t xml:space="preserve"> Gyengeségek
(max. 300 karakter)</t>
  </si>
  <si>
    <t>Kérjük, röviden foglalja össze a fejlesztést a megadott kérdések alapján!
Kérjük a kérdésekre a választ a megfelelő cellákba írja! 
A válaszadásra 6 cella és cellánként 250 karakter áll rendelkezésre.</t>
  </si>
  <si>
    <t>2. Válassza ki a legördülő listából, hogy mely célterület(ek)re vonatkozóan kívánja igénybe venni a támogatást! Komplex szolgáltatás esetén valamennyi érintett célterületet jelölje meg!</t>
  </si>
  <si>
    <t>Egész évben, vagy szezonálisan működő turisztikai tevékenység kerül kialakításra?</t>
  </si>
  <si>
    <t>Kérjük, mutassa be a szolgáltatás iránti igényeket és a térségi szolgáltatásokkal való kapcsolatát!
Válaszát kérdésenként legfeljebb 750 karakterben adja meg!</t>
  </si>
  <si>
    <t>Kérjük adja meg, hogy milyen marketing módszereket tervez használni a turisztikai tevékenysége kapcsán!
Válaszát kérdésenként legfeljebb 500 karakterben adja meg!</t>
  </si>
  <si>
    <r>
      <t xml:space="preserve">1. "Erősségek": Mutassa be turisztikai tevékenységének erősségeit! (pl.: komplex turisztikai szolgáltatás, családi kedvezmények)
2. "Gyengeségek": Mutassa be turisztikai tevékenységének gyengeségeit (pl.: ismertség hiánya, kevés turisztikai tapasztalat)
3. "Lehetőségek": Mutassa be azokat a várható jövőbeli, külső tényezőket, amelyek pozitív lehetőségeket teremtenek a turisztikai tevékenysége folytatásához! (pl.: a térségben a fejlesztés révén elérhetővé váló szolgáltatás iránt várható nagy érdeklődés, térséget szálláshely hiány jellemzi, ezért új szálláshely létrehozással meglévő igényt elégít ki)
4. "Veszélyek": Mutassa be, milyen lehetséges negatív külső események befolyásolhatják, ronthatják a tevékenység eredményességét, értékesítési lehetőségeit! (pl.: magas a konkurens szálláshelyek aránya a térségben, alacsony a fizetőképes kereslet a térségben)
</t>
    </r>
    <r>
      <rPr>
        <b/>
        <sz val="10"/>
        <rFont val="Arial"/>
        <family val="2"/>
        <charset val="238"/>
      </rPr>
      <t>Induló tevékenység esetén a jövőbeli helyzetére, szolgáltatásaira vonatkozóan adja meg válaszait!
Kérjük, több választ is soroljon fel az egyes szempontoknál és ügyeljen a lényegre törő válaszra!</t>
    </r>
  </si>
  <si>
    <t>A turisztikai tevékenységért felelős vezető(k):</t>
  </si>
  <si>
    <t>A táblázat kitöltésével mutassa be, hogy a turisztikai tevékenység működése során felmerülő költségeket a fejlesztés megvalósulását követő fenntartási időszakban milyen forrásokból kívánja finanszírozni.
Adja meg, hogy az egyes források mekkora arányban fedezik a turisztikai tevékenység teljes forrásigényét a fenntartási időszakban!</t>
  </si>
  <si>
    <t>Kérjük, hogy az Ön által alkalmazandó kommunikációs eszközök esetében részletesen fejtse ki a tervezett kommunikációs tevékenységét!</t>
  </si>
  <si>
    <t>Kérjük, hogy az Ön által alkalmazandó kommunikációs eszközök esetében részletesen fejtse ki a tervezett kommunikációs tevékenységet!
1.) "A kiválasztott kommunikációs eszköz": a mező automatikusan töltődik a VII.1. pontban megadott válasz alapján
2.) "Az eszköz használatának indoklása": kérjük írja le röviden, hogy miért az adott kommunikációs eszközt alkalmazza és milyen eredményeket vár az eszköz használatától!
3.) "Az eszköz használatára tervezett nettó összeg": a kommunikációs eszköz használatára a fejlesztés teljes megvalósítása és az üzemeltetési kötelezettség során tervezett összes nettó összeg forintban kifejezve.
4.) "Ütemezés": kérjük  írja le, hogy a kiválasztott kommunikációs eszközt a támogatási határozat kézhezvételétől számítva hányadik hónapban tervezi megvalósítani.</t>
  </si>
  <si>
    <t xml:space="preserve">Kérjük, mutassa be (cellánként legfeljebb 750 karakterben) társadalmi/közösségi szerepvállalásait!
</t>
  </si>
  <si>
    <t>A támogatási kérelem benyújtását követően vállalt társadalmi/közösségi szerepvállalások</t>
  </si>
  <si>
    <t>A támogatási kérelem benyújtását megelőző társadalmi/közösségi szerepvállalások</t>
  </si>
  <si>
    <r>
      <t xml:space="preserve">Mutassa be a támogatási kérelem benyújtását megelőzően végzett és a támogatási kérelem benyújtását követő időszakra vonatkozóan vállalt társadalmi/közösségi szerepvállalásait.
</t>
    </r>
    <r>
      <rPr>
        <u/>
        <sz val="10"/>
        <rFont val="Arial"/>
        <family val="2"/>
        <charset val="238"/>
      </rPr>
      <t>Induló nonprofit szervezet esetén</t>
    </r>
    <r>
      <rPr>
        <sz val="10"/>
        <rFont val="Arial"/>
        <family val="2"/>
        <charset val="238"/>
      </rPr>
      <t>: a jövőbeni társadalmi/közösségi szerepvállalásait mutassa be.</t>
    </r>
    <r>
      <rPr>
        <u/>
        <sz val="10"/>
        <rFont val="Arial"/>
        <family val="2"/>
        <charset val="238"/>
      </rPr>
      <t/>
    </r>
  </si>
  <si>
    <r>
      <t xml:space="preserve">Kérjük, a legördülő menüből válassza ki, hogy a felsorolt eszközök, vagy a felsoroltakon kívüli egyéb lehetőségek közül melyeket kívánja használni a fejlesztés megvalósításának befejezésétől az üzemeltetési kötelezettség lejártáig tartó időszakban! 
</t>
    </r>
    <r>
      <rPr>
        <b/>
        <sz val="10"/>
        <rFont val="Arial"/>
        <family val="2"/>
        <charset val="238"/>
      </rPr>
      <t xml:space="preserve">Kérjük, válasszon ki minden olyan eszközt, amelyet alkalmazni kíván! </t>
    </r>
    <r>
      <rPr>
        <sz val="10"/>
        <rFont val="Arial"/>
        <family val="2"/>
        <charset val="238"/>
      </rPr>
      <t xml:space="preserve">
A felsorolt lehetőségek az alábbiak:
a) sajtó tájékoztatása:
- sajtótájékoztató összehívása,
- sajtóközlemény kiadása, 
- interjúk a helyi, illetve országos médiában,
b) tájékoztatás az elnyert uniós támogatás tárgyáról, azaz a megvalósított fejlesztésről saját kiadványban, cégismertetőben, cégreklámban, honlapon,
c) üzleti partnerek tájékoztatása az uniós támogatás sikeres elnyeréséről levélben, vagy más módon,
d) nyílt nap szervezése, amelynek keretében a helyi lakosság, az üzleti partnerek, 
a sajtó képviselői személyesen is megtekinthetik/megismerhetik a megvalósított fejlesztést,
e) egyéb kommunikációs eszköz: Amennyiben az "Egyéb kommunikációs eszköz" lehetőséget választja, kérjük fejtse ki, milyen eszközre gondolt.</t>
    </r>
  </si>
  <si>
    <t xml:space="preserve">Kérjük, mutassa be a tervezett fejlesztés megvalósításának mérföldköveit az alábbiak szerint:
  - A "Mérföldkövek" oszlopban nevezze meg és jelölje római számokkal a megvalósítás egyes szakaszait (mérföldköveit)!
    Például:
    I.  Engedélyek beszerzése  
    II. Építési, felújítási stb. munkák megkezdése, befejezése  
    III. Utólagos ellenőrzés (a teljes folyamat ellenőrzésének módja)
  - Az "Időszükséglet" oszlopban adja meg az egyes mérföldkövek megvalósításához szükséges időtartam hosszát (hónapokban mérve)! Az időszükséglet hosszát egyetlen egész szám beírásával jelezze, más karaktert ne írjon a cellába!
 - A "Fázis tervezett kezdete" oszlopban adja meg, hogy az adott mérföldkő teljesítésének kezdete a fejlesztés kezdetétől számítva hányadik hónapban várható! A mérföldkő teljesítésének kezdetét szintén egyetlen egész szám beírásával jelezze, más karaktert ne írjon a cellába!
  - A "Fázis tervezett vége" oszlop automatikusan töltődik az "Időszükséglet" és a "Fázis tervezett kezdete" megadása esetén.
   </t>
  </si>
  <si>
    <t>Kérjük, csatolja munkavállalója munkaszerződésének, munkaköri leírásának másolatát!</t>
  </si>
  <si>
    <t>Kérjük, csatolja a működtetési és fenntarthatósági tervhez a turisztikai tevékenysége szempontjából releváns végzettséget igazoló dokumentum másolatát! Amennyiben a vezető nem rendelkezik a turisztikai tevékenységnek megfelelő végzettséggel, akkor kérjük csatolja egy alkalmazott végzettségét igazoló dokumentum másolatát!</t>
  </si>
  <si>
    <t>Mutassa be a települést, ahol a fejlesztés megvalósul! 
A válaszadáshoz a 2 kérdéshez 2 cella és cellánként 500 karakter áll rendelkezésre.</t>
  </si>
  <si>
    <t>1. Mutassa be, hogy a turisztikai tevékenységének mely pontjait ellenőrzi/fogja ellenőrizni!
Válaszadáshoz használja a legördülő listát, illetve ha az Ön által alkalmazott ellenőrzési pont nem található meg a listában kérem az „Egyéb” kategóriát válassza és „Az ellenőrzés módja, részletezése” oszlopban tüntesse fel az ellenőrzési pontot és módot!
2. Írja le az 1. pontban megadott ellenőrzések elvégzési módját!
Válaszában kérjük írja le, hogy a kiválasztott ellenőrzést hogyan, milyen módon/módszerrel teszi meg!
Kérjük több ellenőrzési pontot és módot jelöljön meg!</t>
  </si>
  <si>
    <t>Kérjük, foglalja össze, mely pontokon ellenőrzi/fogja ellenőrizni a turisztikai  tevékenységét!
Kérjük, fejtse ki, hogy milyen módon végzi/fogja végezni ezeket az ellenőrzéseket (ellenőrzési pontonként legfeljebb 200 karakterben)!</t>
  </si>
  <si>
    <r>
      <t xml:space="preserve">1. "A veszélyek elleni intézkedések": Mutassa be, hogy a IV.3. pont "Veszélyek" részben felsorolt negatív eseményeket hogyan kívánja elhárítani, illetve a bekövetkezésük valószínűségét milyen intézkedésekkel tervezi mérsékelni!
2. "A gyengeségek kezelése": Kérjük, mutassa be röviden, hogyan kívánja a IV.3. pont "Gyengeségek" részben felsoroltakat javítani/fejleszteni!
</t>
    </r>
    <r>
      <rPr>
        <b/>
        <sz val="10"/>
        <rFont val="Arial"/>
        <family val="2"/>
        <charset val="238"/>
      </rPr>
      <t>Kérjük a IV.3. pontban felsorolt valamennyi veszély és gyengeség ellen tenni kívánt intézkedést sorolja fel!</t>
    </r>
    <r>
      <rPr>
        <sz val="10"/>
        <rFont val="Arial"/>
        <family val="2"/>
        <charset val="238"/>
      </rPr>
      <t xml:space="preserve">
</t>
    </r>
  </si>
</sst>
</file>

<file path=xl/styles.xml><?xml version="1.0" encoding="utf-8"?>
<styleSheet xmlns="http://schemas.openxmlformats.org/spreadsheetml/2006/main">
  <numFmts count="12">
    <numFmt numFmtId="164" formatCode="0&quot; fő&quot;"/>
    <numFmt numFmtId="165" formatCode="General&quot;:&quot;"/>
    <numFmt numFmtId="166" formatCode="General&quot;: &quot;"/>
    <numFmt numFmtId="167" formatCode="0&quot; hónap&quot;"/>
    <numFmt numFmtId="168" formatCode="0&quot;. hónap&quot;"/>
    <numFmt numFmtId="169" formatCode="#,##0\ &quot;Ft&quot;"/>
    <numFmt numFmtId="170" formatCode="General&quot;%&quot;"/>
    <numFmt numFmtId="171" formatCode="_-* #,##0\ [$Ft-40E]_-;\-* #,##0\ [$Ft-40E]_-;_-* &quot;-&quot;??\ [$Ft-40E]_-;_-@_-"/>
    <numFmt numFmtId="172" formatCode="&quot;+ &quot;@"/>
    <numFmt numFmtId="173" formatCode="&quot;A jövőben &quot;0&quot; főt foglalkoztatok a tevékenységgel kapcsolatban, akik az alábbi feladatokat végzik:&quot;"/>
    <numFmt numFmtId="174" formatCode="&quot;A turisztikai tevékenységgel jelenleg &quot;0&quot; főt foglalkoztatok, akik az alábbi feladatokat végzik:&quot;"/>
    <numFmt numFmtId="175" formatCode="General\ &quot;hónap&quot;"/>
  </numFmts>
  <fonts count="20">
    <font>
      <sz val="10"/>
      <name val="Arial"/>
    </font>
    <font>
      <sz val="10"/>
      <name val="Arial"/>
      <family val="2"/>
      <charset val="238"/>
    </font>
    <font>
      <b/>
      <sz val="10"/>
      <name val="Arial"/>
      <family val="2"/>
      <charset val="238"/>
    </font>
    <font>
      <sz val="10"/>
      <name val="Arial"/>
      <family val="2"/>
    </font>
    <font>
      <sz val="10"/>
      <name val="Arial"/>
      <family val="2"/>
      <charset val="238"/>
    </font>
    <font>
      <b/>
      <sz val="10"/>
      <name val="Arial"/>
      <family val="2"/>
    </font>
    <font>
      <sz val="8"/>
      <name val="Arial"/>
      <family val="2"/>
      <charset val="238"/>
    </font>
    <font>
      <sz val="10"/>
      <name val="Arial"/>
      <family val="2"/>
      <charset val="238"/>
    </font>
    <font>
      <sz val="10"/>
      <name val="Arial CE"/>
      <charset val="238"/>
    </font>
    <font>
      <sz val="10"/>
      <color indexed="8"/>
      <name val="Arial"/>
      <family val="2"/>
      <charset val="238"/>
    </font>
    <font>
      <i/>
      <sz val="10"/>
      <name val="Arial"/>
      <family val="2"/>
      <charset val="238"/>
    </font>
    <font>
      <b/>
      <sz val="10"/>
      <name val="Arial CE"/>
      <charset val="238"/>
    </font>
    <font>
      <b/>
      <sz val="16"/>
      <name val="Arial"/>
      <family val="2"/>
      <charset val="238"/>
    </font>
    <font>
      <b/>
      <sz val="10"/>
      <color indexed="8"/>
      <name val="Arial"/>
      <family val="2"/>
      <charset val="238"/>
    </font>
    <font>
      <b/>
      <sz val="11"/>
      <name val="Arial"/>
      <family val="2"/>
      <charset val="238"/>
    </font>
    <font>
      <sz val="10"/>
      <name val="Arial"/>
      <family val="2"/>
      <charset val="238"/>
    </font>
    <font>
      <b/>
      <sz val="10"/>
      <color indexed="12"/>
      <name val="Arial"/>
      <family val="2"/>
      <charset val="238"/>
    </font>
    <font>
      <u/>
      <sz val="10"/>
      <name val="Arial"/>
      <family val="2"/>
      <charset val="238"/>
    </font>
    <font>
      <b/>
      <i/>
      <sz val="10"/>
      <color indexed="8"/>
      <name val="Arial"/>
      <family val="2"/>
      <charset val="238"/>
    </font>
    <font>
      <b/>
      <sz val="10"/>
      <color indexed="27"/>
      <name val="Arial"/>
      <family val="2"/>
      <charset val="238"/>
    </font>
  </fonts>
  <fills count="13">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solid">
        <fgColor indexed="27"/>
        <bgColor indexed="64"/>
      </patternFill>
    </fill>
    <fill>
      <patternFill patternType="solid">
        <fgColor indexed="53"/>
        <bgColor indexed="64"/>
      </patternFill>
    </fill>
    <fill>
      <patternFill patternType="solid">
        <fgColor indexed="10"/>
        <bgColor indexed="64"/>
      </patternFill>
    </fill>
    <fill>
      <patternFill patternType="solid">
        <fgColor indexed="51"/>
        <bgColor indexed="64"/>
      </patternFill>
    </fill>
    <fill>
      <patternFill patternType="solid">
        <fgColor indexed="13"/>
        <bgColor indexed="64"/>
      </patternFill>
    </fill>
    <fill>
      <patternFill patternType="solid">
        <fgColor indexed="55"/>
        <bgColor indexed="64"/>
      </patternFill>
    </fill>
    <fill>
      <patternFill patternType="solid">
        <fgColor indexed="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s>
  <cellStyleXfs count="19">
    <xf numFmtId="0" fontId="0" fillId="0" borderId="0"/>
    <xf numFmtId="0" fontId="4" fillId="0" borderId="0"/>
    <xf numFmtId="0" fontId="1" fillId="0" borderId="0"/>
    <xf numFmtId="0" fontId="1" fillId="0" borderId="0"/>
    <xf numFmtId="0" fontId="7" fillId="0" borderId="0"/>
    <xf numFmtId="0" fontId="8" fillId="0" borderId="0"/>
    <xf numFmtId="0" fontId="7" fillId="0" borderId="0"/>
    <xf numFmtId="0" fontId="4" fillId="0" borderId="0"/>
    <xf numFmtId="0" fontId="1" fillId="0" borderId="0"/>
    <xf numFmtId="0" fontId="4" fillId="0" borderId="0"/>
    <xf numFmtId="0" fontId="7" fillId="0" borderId="0"/>
    <xf numFmtId="0" fontId="1" fillId="0" borderId="0"/>
    <xf numFmtId="0" fontId="1" fillId="0" borderId="0"/>
    <xf numFmtId="0" fontId="8" fillId="0" borderId="0"/>
    <xf numFmtId="0" fontId="7" fillId="0" borderId="0"/>
    <xf numFmtId="0" fontId="4" fillId="0" borderId="0"/>
    <xf numFmtId="0" fontId="1" fillId="0" borderId="0"/>
    <xf numFmtId="9" fontId="1" fillId="0" borderId="0" applyFont="0" applyFill="0" applyBorder="0" applyAlignment="0" applyProtection="0"/>
    <xf numFmtId="9" fontId="4" fillId="0" borderId="0" applyFont="0" applyFill="0" applyBorder="0" applyAlignment="0" applyProtection="0"/>
  </cellStyleXfs>
  <cellXfs count="464">
    <xf numFmtId="0" fontId="0" fillId="0" borderId="0" xfId="0"/>
    <xf numFmtId="0" fontId="2" fillId="2" borderId="1" xfId="6" applyFont="1" applyFill="1" applyBorder="1" applyAlignment="1" applyProtection="1">
      <alignment horizontal="right"/>
      <protection hidden="1"/>
    </xf>
    <xf numFmtId="0" fontId="2" fillId="2" borderId="1" xfId="6" applyFont="1" applyFill="1" applyBorder="1" applyAlignment="1" applyProtection="1">
      <alignment horizontal="center" vertical="center" wrapText="1"/>
      <protection hidden="1"/>
    </xf>
    <xf numFmtId="0" fontId="2" fillId="3" borderId="1" xfId="6" applyFont="1" applyFill="1" applyBorder="1" applyAlignment="1" applyProtection="1">
      <alignment horizontal="center" vertical="center" wrapText="1"/>
      <protection hidden="1"/>
    </xf>
    <xf numFmtId="9" fontId="2" fillId="3" borderId="1" xfId="6" applyNumberFormat="1" applyFont="1" applyFill="1" applyBorder="1" applyAlignment="1" applyProtection="1">
      <alignment horizontal="center" vertical="center" wrapText="1"/>
      <protection hidden="1"/>
    </xf>
    <xf numFmtId="0" fontId="10" fillId="2" borderId="1" xfId="6" applyFont="1" applyFill="1" applyBorder="1" applyProtection="1">
      <protection hidden="1"/>
    </xf>
    <xf numFmtId="0" fontId="10" fillId="2" borderId="1" xfId="6" applyFont="1" applyFill="1" applyBorder="1" applyAlignment="1" applyProtection="1">
      <alignment horizontal="right"/>
      <protection hidden="1"/>
    </xf>
    <xf numFmtId="49" fontId="10" fillId="2" borderId="1" xfId="6" applyNumberFormat="1" applyFont="1" applyFill="1" applyBorder="1" applyAlignment="1" applyProtection="1">
      <alignment horizontal="right"/>
      <protection hidden="1"/>
    </xf>
    <xf numFmtId="0" fontId="14" fillId="2" borderId="1" xfId="6" applyFont="1" applyFill="1" applyBorder="1" applyAlignment="1" applyProtection="1">
      <alignment horizontal="center" vertical="center" wrapText="1"/>
      <protection hidden="1"/>
    </xf>
    <xf numFmtId="0" fontId="14" fillId="3" borderId="1" xfId="6" applyFont="1" applyFill="1" applyBorder="1" applyAlignment="1" applyProtection="1">
      <alignment horizontal="center" vertical="center" wrapText="1"/>
      <protection hidden="1"/>
    </xf>
    <xf numFmtId="0" fontId="0" fillId="0" borderId="2" xfId="0" applyBorder="1"/>
    <xf numFmtId="0" fontId="4" fillId="0" borderId="0" xfId="1"/>
    <xf numFmtId="0" fontId="4" fillId="2" borderId="0" xfId="1" applyFont="1" applyFill="1" applyBorder="1" applyAlignment="1" applyProtection="1">
      <alignment vertical="top" wrapText="1"/>
    </xf>
    <xf numFmtId="0" fontId="4" fillId="0" borderId="0" xfId="1" applyBorder="1" applyAlignment="1">
      <alignment vertical="top" wrapText="1"/>
    </xf>
    <xf numFmtId="0" fontId="4" fillId="0" borderId="0" xfId="1" applyFont="1"/>
    <xf numFmtId="0" fontId="15" fillId="4" borderId="1" xfId="17" applyNumberFormat="1" applyFont="1" applyFill="1" applyBorder="1" applyAlignment="1" applyProtection="1">
      <alignment horizontal="left" vertical="center"/>
      <protection hidden="1"/>
    </xf>
    <xf numFmtId="49" fontId="2" fillId="5" borderId="1" xfId="0" applyNumberFormat="1" applyFont="1" applyFill="1" applyBorder="1" applyProtection="1">
      <protection hidden="1"/>
    </xf>
    <xf numFmtId="0" fontId="5" fillId="5" borderId="1" xfId="0" applyFont="1" applyFill="1" applyBorder="1" applyAlignment="1" applyProtection="1">
      <alignment horizontal="center" vertical="top" wrapText="1"/>
      <protection hidden="1"/>
    </xf>
    <xf numFmtId="0" fontId="5" fillId="5" borderId="1" xfId="0" applyFont="1" applyFill="1" applyBorder="1" applyAlignment="1" applyProtection="1">
      <alignment horizontal="left" vertical="top" wrapText="1"/>
      <protection hidden="1"/>
    </xf>
    <xf numFmtId="49" fontId="0" fillId="5" borderId="1" xfId="0" applyNumberFormat="1" applyFill="1" applyBorder="1" applyProtection="1">
      <protection hidden="1"/>
    </xf>
    <xf numFmtId="49" fontId="0" fillId="5" borderId="3" xfId="0" applyNumberFormat="1" applyFill="1" applyBorder="1" applyProtection="1">
      <protection hidden="1"/>
    </xf>
    <xf numFmtId="49" fontId="0" fillId="5" borderId="4" xfId="0" applyNumberFormat="1" applyFill="1" applyBorder="1" applyProtection="1">
      <protection hidden="1"/>
    </xf>
    <xf numFmtId="0" fontId="4" fillId="5" borderId="1" xfId="10" applyFont="1" applyFill="1" applyBorder="1" applyProtection="1">
      <protection hidden="1"/>
    </xf>
    <xf numFmtId="0" fontId="5" fillId="5" borderId="5" xfId="10" applyFont="1" applyFill="1" applyBorder="1" applyAlignment="1" applyProtection="1">
      <alignment horizontal="center" vertical="top" wrapText="1"/>
      <protection hidden="1"/>
    </xf>
    <xf numFmtId="0" fontId="7" fillId="5" borderId="6" xfId="10" applyFill="1" applyBorder="1" applyAlignment="1" applyProtection="1">
      <alignment vertical="top" wrapText="1"/>
      <protection hidden="1"/>
    </xf>
    <xf numFmtId="0" fontId="4" fillId="5" borderId="1" xfId="13" applyFont="1" applyFill="1" applyBorder="1" applyProtection="1">
      <protection hidden="1"/>
    </xf>
    <xf numFmtId="0" fontId="11" fillId="5" borderId="1" xfId="13" applyFont="1" applyFill="1" applyBorder="1" applyAlignment="1" applyProtection="1">
      <alignment horizontal="center"/>
      <protection hidden="1"/>
    </xf>
    <xf numFmtId="0" fontId="2" fillId="5" borderId="1" xfId="13" applyFont="1" applyFill="1" applyBorder="1" applyProtection="1">
      <protection hidden="1"/>
    </xf>
    <xf numFmtId="0" fontId="11" fillId="5" borderId="3" xfId="13" applyFont="1" applyFill="1" applyBorder="1" applyAlignment="1" applyProtection="1">
      <alignment horizontal="center"/>
      <protection hidden="1"/>
    </xf>
    <xf numFmtId="0" fontId="8" fillId="5" borderId="1" xfId="13" applyFont="1" applyFill="1" applyBorder="1" applyAlignment="1" applyProtection="1">
      <alignment horizontal="center"/>
      <protection hidden="1"/>
    </xf>
    <xf numFmtId="0" fontId="13" fillId="6" borderId="1" xfId="7" applyFont="1" applyFill="1" applyBorder="1" applyAlignment="1" applyProtection="1">
      <alignment horizontal="center" vertical="center" wrapText="1"/>
      <protection hidden="1"/>
    </xf>
    <xf numFmtId="0" fontId="18" fillId="6" borderId="1" xfId="7" applyFont="1" applyFill="1" applyBorder="1" applyAlignment="1" applyProtection="1">
      <alignment horizontal="center" vertical="center" wrapText="1"/>
      <protection hidden="1"/>
    </xf>
    <xf numFmtId="0" fontId="4" fillId="5" borderId="1" xfId="1" applyFont="1" applyFill="1" applyBorder="1" applyAlignment="1" applyProtection="1">
      <alignment horizontal="center" vertical="center"/>
      <protection hidden="1"/>
    </xf>
    <xf numFmtId="0" fontId="5" fillId="5" borderId="1" xfId="1" applyFont="1" applyFill="1" applyBorder="1" applyAlignment="1" applyProtection="1">
      <alignment horizontal="center" vertical="center" wrapText="1"/>
      <protection hidden="1"/>
    </xf>
    <xf numFmtId="0" fontId="2" fillId="5" borderId="1" xfId="1" applyFont="1" applyFill="1" applyBorder="1" applyAlignment="1" applyProtection="1">
      <alignment vertical="top" wrapText="1"/>
      <protection hidden="1"/>
    </xf>
    <xf numFmtId="49" fontId="7" fillId="5" borderId="1" xfId="4" applyNumberFormat="1" applyFill="1" applyBorder="1" applyAlignment="1" applyProtection="1">
      <alignment vertical="top"/>
      <protection hidden="1"/>
    </xf>
    <xf numFmtId="0" fontId="0" fillId="0" borderId="0" xfId="0" applyProtection="1">
      <protection hidden="1"/>
    </xf>
    <xf numFmtId="0" fontId="4" fillId="5" borderId="1" xfId="12" applyFont="1" applyFill="1" applyBorder="1" applyProtection="1">
      <protection hidden="1"/>
    </xf>
    <xf numFmtId="0" fontId="5" fillId="5" borderId="1" xfId="12" applyFont="1" applyFill="1" applyBorder="1" applyAlignment="1" applyProtection="1">
      <alignment horizontal="center" vertical="top" wrapText="1"/>
      <protection hidden="1"/>
    </xf>
    <xf numFmtId="0" fontId="2" fillId="5" borderId="1" xfId="12" applyFont="1" applyFill="1" applyBorder="1" applyAlignment="1" applyProtection="1">
      <alignment vertical="top" wrapText="1"/>
      <protection hidden="1"/>
    </xf>
    <xf numFmtId="0" fontId="3" fillId="5" borderId="1" xfId="12" applyFont="1" applyFill="1" applyBorder="1" applyAlignment="1" applyProtection="1">
      <alignment vertical="top" wrapText="1"/>
      <protection hidden="1"/>
    </xf>
    <xf numFmtId="0" fontId="4" fillId="2" borderId="1" xfId="12" applyFont="1" applyFill="1" applyBorder="1" applyAlignment="1" applyProtection="1">
      <alignment vertical="top" wrapText="1"/>
      <protection hidden="1"/>
    </xf>
    <xf numFmtId="0" fontId="1" fillId="2" borderId="1" xfId="12" applyFill="1" applyBorder="1" applyAlignment="1" applyProtection="1">
      <alignment vertical="top" wrapText="1"/>
      <protection hidden="1"/>
    </xf>
    <xf numFmtId="0" fontId="4" fillId="2" borderId="1" xfId="12" applyFont="1" applyFill="1" applyBorder="1" applyAlignment="1" applyProtection="1">
      <alignment horizontal="right" vertical="top" wrapText="1"/>
      <protection hidden="1"/>
    </xf>
    <xf numFmtId="0" fontId="3" fillId="2" borderId="1" xfId="12" applyFont="1" applyFill="1" applyBorder="1" applyAlignment="1" applyProtection="1">
      <alignment vertical="top" wrapText="1"/>
      <protection hidden="1"/>
    </xf>
    <xf numFmtId="0" fontId="4" fillId="3" borderId="7" xfId="12" applyFont="1" applyFill="1" applyBorder="1" applyAlignment="1" applyProtection="1">
      <alignment horizontal="left" vertical="top" wrapText="1"/>
      <protection hidden="1"/>
    </xf>
    <xf numFmtId="0" fontId="4" fillId="2" borderId="3" xfId="12" applyFont="1" applyFill="1" applyBorder="1" applyAlignment="1" applyProtection="1">
      <alignment vertical="top" wrapText="1"/>
      <protection hidden="1"/>
    </xf>
    <xf numFmtId="0" fontId="3" fillId="2" borderId="3" xfId="12" applyFont="1" applyFill="1" applyBorder="1" applyAlignment="1" applyProtection="1">
      <alignment vertical="top" wrapText="1"/>
      <protection hidden="1"/>
    </xf>
    <xf numFmtId="0" fontId="16" fillId="5" borderId="1" xfId="12" applyFont="1" applyFill="1" applyBorder="1" applyAlignment="1" applyProtection="1">
      <alignment vertical="top"/>
      <protection hidden="1"/>
    </xf>
    <xf numFmtId="0" fontId="5" fillId="5" borderId="1" xfId="12" applyFont="1" applyFill="1" applyBorder="1" applyAlignment="1" applyProtection="1">
      <alignment horizontal="left" vertical="top" wrapText="1"/>
      <protection hidden="1"/>
    </xf>
    <xf numFmtId="0" fontId="11" fillId="5" borderId="1" xfId="13" applyFont="1" applyFill="1" applyBorder="1" applyAlignment="1" applyProtection="1">
      <alignment vertical="top"/>
      <protection hidden="1"/>
    </xf>
    <xf numFmtId="0" fontId="2" fillId="2" borderId="1" xfId="5" applyFont="1" applyFill="1" applyBorder="1" applyAlignment="1" applyProtection="1">
      <alignment horizontal="center" vertical="center" wrapText="1"/>
      <protection hidden="1"/>
    </xf>
    <xf numFmtId="10" fontId="4" fillId="6" borderId="1" xfId="1" applyNumberFormat="1" applyFill="1" applyBorder="1" applyAlignment="1" applyProtection="1">
      <alignment horizontal="center" vertical="center" wrapText="1"/>
      <protection hidden="1"/>
    </xf>
    <xf numFmtId="169" fontId="2" fillId="6" borderId="1" xfId="1" applyNumberFormat="1" applyFont="1" applyFill="1" applyBorder="1" applyAlignment="1" applyProtection="1">
      <alignment horizontal="center" vertical="center" wrapText="1"/>
      <protection hidden="1"/>
    </xf>
    <xf numFmtId="9" fontId="2" fillId="6" borderId="8" xfId="18" applyFont="1" applyFill="1" applyBorder="1" applyAlignment="1" applyProtection="1">
      <alignment horizontal="center" vertical="center" wrapText="1"/>
      <protection hidden="1"/>
    </xf>
    <xf numFmtId="0" fontId="2" fillId="5" borderId="1" xfId="10" applyFont="1" applyFill="1" applyBorder="1" applyAlignment="1" applyProtection="1">
      <alignment vertical="top" wrapText="1"/>
      <protection hidden="1"/>
    </xf>
    <xf numFmtId="0" fontId="11" fillId="6" borderId="1" xfId="13" applyFont="1" applyFill="1" applyBorder="1" applyAlignment="1" applyProtection="1">
      <alignment horizontal="center" vertical="center" wrapText="1"/>
      <protection hidden="1"/>
    </xf>
    <xf numFmtId="0" fontId="2" fillId="7" borderId="1" xfId="0" applyFont="1" applyFill="1" applyBorder="1" applyAlignment="1" applyProtection="1">
      <alignment horizontal="justify" vertical="top" wrapText="1"/>
      <protection hidden="1"/>
    </xf>
    <xf numFmtId="0" fontId="4" fillId="3" borderId="7" xfId="12" applyFont="1" applyFill="1" applyBorder="1" applyAlignment="1" applyProtection="1">
      <alignment horizontal="left" vertical="center" wrapText="1"/>
      <protection hidden="1"/>
    </xf>
    <xf numFmtId="171" fontId="4" fillId="0" borderId="1" xfId="12" applyNumberFormat="1" applyFont="1" applyBorder="1" applyAlignment="1" applyProtection="1">
      <alignment horizontal="left" vertical="top"/>
      <protection locked="0" hidden="1"/>
    </xf>
    <xf numFmtId="0" fontId="2" fillId="8" borderId="1" xfId="0" applyFont="1" applyFill="1" applyBorder="1" applyAlignment="1" applyProtection="1">
      <alignment vertical="top" wrapText="1"/>
      <protection hidden="1"/>
    </xf>
    <xf numFmtId="0" fontId="8" fillId="2" borderId="3" xfId="13" applyFont="1" applyFill="1" applyBorder="1" applyAlignment="1" applyProtection="1">
      <alignment vertical="top" wrapText="1"/>
      <protection hidden="1"/>
    </xf>
    <xf numFmtId="0" fontId="2" fillId="5" borderId="1" xfId="0" applyNumberFormat="1" applyFont="1" applyFill="1" applyBorder="1" applyProtection="1">
      <protection hidden="1"/>
    </xf>
    <xf numFmtId="0" fontId="2" fillId="2" borderId="9" xfId="6" applyFont="1" applyFill="1" applyBorder="1" applyAlignment="1" applyProtection="1">
      <protection hidden="1"/>
    </xf>
    <xf numFmtId="0" fontId="14" fillId="2" borderId="9" xfId="6" applyFont="1" applyFill="1" applyBorder="1" applyAlignment="1" applyProtection="1">
      <protection hidden="1"/>
    </xf>
    <xf numFmtId="0" fontId="14" fillId="2" borderId="8" xfId="6" applyFont="1" applyFill="1" applyBorder="1" applyAlignment="1" applyProtection="1">
      <protection hidden="1"/>
    </xf>
    <xf numFmtId="0" fontId="11" fillId="5" borderId="10" xfId="13" applyFont="1" applyFill="1" applyBorder="1" applyAlignment="1" applyProtection="1">
      <alignment vertical="top" wrapText="1"/>
      <protection hidden="1"/>
    </xf>
    <xf numFmtId="0" fontId="11" fillId="5" borderId="8" xfId="13" applyFont="1" applyFill="1" applyBorder="1" applyAlignment="1" applyProtection="1">
      <alignment vertical="top" wrapText="1"/>
      <protection hidden="1"/>
    </xf>
    <xf numFmtId="172" fontId="2" fillId="2" borderId="1" xfId="6" applyNumberFormat="1" applyFont="1" applyFill="1" applyBorder="1" applyAlignment="1" applyProtection="1">
      <alignment horizontal="right"/>
      <protection hidden="1"/>
    </xf>
    <xf numFmtId="0" fontId="14" fillId="2" borderId="10" xfId="6" applyFont="1" applyFill="1" applyBorder="1" applyAlignment="1" applyProtection="1">
      <alignment horizontal="center"/>
      <protection hidden="1"/>
    </xf>
    <xf numFmtId="0" fontId="1" fillId="2" borderId="3" xfId="10" applyFont="1" applyFill="1" applyBorder="1" applyAlignment="1" applyProtection="1">
      <alignment vertical="top" wrapText="1"/>
      <protection hidden="1"/>
    </xf>
    <xf numFmtId="0" fontId="0" fillId="6" borderId="4" xfId="0" applyFill="1" applyBorder="1" applyAlignment="1" applyProtection="1">
      <protection hidden="1"/>
    </xf>
    <xf numFmtId="0" fontId="1" fillId="2" borderId="3" xfId="0" applyFont="1" applyFill="1" applyBorder="1" applyAlignment="1" applyProtection="1">
      <alignment vertical="top" wrapText="1"/>
      <protection hidden="1"/>
    </xf>
    <xf numFmtId="0" fontId="1" fillId="2" borderId="3" xfId="7" applyFont="1" applyFill="1" applyBorder="1" applyAlignment="1" applyProtection="1">
      <alignment vertical="top" wrapText="1"/>
      <protection hidden="1"/>
    </xf>
    <xf numFmtId="0" fontId="1" fillId="2" borderId="3" xfId="1" applyFont="1" applyFill="1" applyBorder="1" applyAlignment="1" applyProtection="1">
      <alignment vertical="top" wrapText="1"/>
      <protection hidden="1"/>
    </xf>
    <xf numFmtId="0" fontId="8" fillId="6" borderId="3" xfId="13" applyFont="1" applyFill="1" applyBorder="1" applyAlignment="1" applyProtection="1">
      <alignment vertical="top" wrapText="1"/>
      <protection hidden="1"/>
    </xf>
    <xf numFmtId="0" fontId="1" fillId="2" borderId="3" xfId="12" applyFont="1" applyFill="1" applyBorder="1" applyAlignment="1" applyProtection="1">
      <alignment vertical="top" wrapText="1"/>
      <protection hidden="1"/>
    </xf>
    <xf numFmtId="0" fontId="1" fillId="2" borderId="1" xfId="12" applyFont="1" applyFill="1" applyBorder="1" applyAlignment="1" applyProtection="1">
      <alignment vertical="top" wrapText="1"/>
      <protection hidden="1"/>
    </xf>
    <xf numFmtId="0" fontId="1" fillId="0" borderId="0" xfId="1" applyFont="1"/>
    <xf numFmtId="0" fontId="1" fillId="9" borderId="1" xfId="0" applyNumberFormat="1" applyFont="1" applyFill="1" applyBorder="1" applyAlignment="1" applyProtection="1">
      <alignment vertical="center" wrapText="1"/>
      <protection hidden="1"/>
    </xf>
    <xf numFmtId="0" fontId="1" fillId="5" borderId="1" xfId="11" applyFont="1" applyFill="1" applyBorder="1" applyProtection="1">
      <protection hidden="1"/>
    </xf>
    <xf numFmtId="0" fontId="5" fillId="5" borderId="5" xfId="11" applyFont="1" applyFill="1" applyBorder="1" applyAlignment="1" applyProtection="1">
      <alignment horizontal="center" vertical="top" wrapText="1"/>
      <protection hidden="1"/>
    </xf>
    <xf numFmtId="0" fontId="2" fillId="5" borderId="1" xfId="11" applyFont="1" applyFill="1" applyBorder="1" applyAlignment="1" applyProtection="1">
      <alignment vertical="top" wrapText="1"/>
      <protection hidden="1"/>
    </xf>
    <xf numFmtId="0" fontId="1" fillId="5" borderId="6" xfId="11" applyFill="1" applyBorder="1" applyAlignment="1" applyProtection="1">
      <alignment vertical="top" wrapText="1"/>
      <protection hidden="1"/>
    </xf>
    <xf numFmtId="0" fontId="13" fillId="2" borderId="1" xfId="8" applyFont="1" applyFill="1" applyBorder="1" applyAlignment="1" applyProtection="1">
      <alignment horizontal="center" vertical="center" wrapText="1"/>
      <protection hidden="1"/>
    </xf>
    <xf numFmtId="0" fontId="1" fillId="0" borderId="0" xfId="2"/>
    <xf numFmtId="168" fontId="9" fillId="6" borderId="1" xfId="8" applyNumberFormat="1" applyFont="1" applyFill="1" applyBorder="1" applyAlignment="1" applyProtection="1">
      <alignment horizontal="center" vertical="center" wrapText="1"/>
      <protection hidden="1"/>
    </xf>
    <xf numFmtId="0" fontId="1" fillId="2" borderId="3" xfId="16" applyFont="1" applyFill="1" applyBorder="1" applyAlignment="1" applyProtection="1">
      <alignment vertical="top" wrapText="1"/>
      <protection hidden="1"/>
    </xf>
    <xf numFmtId="0" fontId="1" fillId="2" borderId="11" xfId="3" applyFont="1" applyFill="1" applyBorder="1" applyAlignment="1" applyProtection="1">
      <alignment vertical="top" wrapText="1"/>
      <protection hidden="1"/>
    </xf>
    <xf numFmtId="0" fontId="1" fillId="0" borderId="0" xfId="2" applyAlignment="1">
      <alignment vertical="top"/>
    </xf>
    <xf numFmtId="0" fontId="1" fillId="0" borderId="0" xfId="2" applyFont="1"/>
    <xf numFmtId="0" fontId="1" fillId="3" borderId="1" xfId="2" applyFont="1" applyFill="1" applyBorder="1" applyAlignment="1" applyProtection="1">
      <alignment vertical="center" wrapText="1"/>
      <protection hidden="1"/>
    </xf>
    <xf numFmtId="0" fontId="1" fillId="3" borderId="4" xfId="2" applyFont="1" applyFill="1" applyBorder="1" applyAlignment="1" applyProtection="1">
      <alignment vertical="center" wrapText="1"/>
      <protection hidden="1"/>
    </xf>
    <xf numFmtId="0" fontId="1" fillId="2" borderId="3" xfId="8" applyFont="1" applyFill="1" applyBorder="1" applyAlignment="1" applyProtection="1">
      <alignment vertical="top" wrapText="1"/>
      <protection hidden="1"/>
    </xf>
    <xf numFmtId="0" fontId="1" fillId="2" borderId="4" xfId="8" applyFont="1" applyFill="1" applyBorder="1" applyAlignment="1" applyProtection="1">
      <alignment vertical="top" wrapText="1"/>
      <protection hidden="1"/>
    </xf>
    <xf numFmtId="0" fontId="1" fillId="6" borderId="11" xfId="2" applyFont="1" applyFill="1" applyBorder="1" applyAlignment="1" applyProtection="1">
      <alignment vertical="top" wrapText="1"/>
      <protection hidden="1"/>
    </xf>
    <xf numFmtId="0" fontId="1" fillId="10" borderId="1" xfId="14" applyFont="1" applyFill="1" applyBorder="1" applyAlignment="1" applyProtection="1">
      <alignment horizontal="left" vertical="center" wrapText="1"/>
      <protection hidden="1"/>
    </xf>
    <xf numFmtId="0" fontId="2" fillId="7" borderId="1" xfId="0" applyFont="1" applyFill="1" applyBorder="1" applyAlignment="1" applyProtection="1">
      <alignment horizontal="left" vertical="top" wrapText="1"/>
      <protection hidden="1"/>
    </xf>
    <xf numFmtId="0" fontId="5" fillId="5" borderId="1" xfId="11" applyFont="1" applyFill="1" applyBorder="1" applyAlignment="1" applyProtection="1">
      <alignment horizontal="center" vertical="top" wrapText="1"/>
      <protection hidden="1"/>
    </xf>
    <xf numFmtId="0" fontId="5" fillId="5" borderId="1" xfId="10" applyFont="1" applyFill="1" applyBorder="1" applyAlignment="1" applyProtection="1">
      <alignment horizontal="center" vertical="top" wrapText="1"/>
      <protection hidden="1"/>
    </xf>
    <xf numFmtId="0" fontId="8" fillId="2" borderId="4" xfId="13" applyFont="1" applyFill="1" applyBorder="1" applyAlignment="1" applyProtection="1">
      <alignment vertical="top" wrapText="1"/>
      <protection hidden="1"/>
    </xf>
    <xf numFmtId="0" fontId="1" fillId="2" borderId="3" xfId="10" applyFont="1" applyFill="1" applyBorder="1" applyAlignment="1" applyProtection="1">
      <alignment vertical="justify"/>
      <protection hidden="1"/>
    </xf>
    <xf numFmtId="0" fontId="4" fillId="2" borderId="11" xfId="10" applyFont="1" applyFill="1" applyBorder="1" applyAlignment="1" applyProtection="1">
      <alignment vertical="justify"/>
      <protection hidden="1"/>
    </xf>
    <xf numFmtId="0" fontId="10" fillId="2" borderId="4" xfId="10" applyFont="1" applyFill="1" applyBorder="1" applyAlignment="1" applyProtection="1">
      <alignment vertical="top" wrapText="1"/>
      <protection hidden="1"/>
    </xf>
    <xf numFmtId="0" fontId="10" fillId="2" borderId="11" xfId="10" applyFont="1" applyFill="1" applyBorder="1" applyAlignment="1" applyProtection="1">
      <alignment vertical="top" wrapText="1"/>
      <protection hidden="1"/>
    </xf>
    <xf numFmtId="0" fontId="13" fillId="6" borderId="11" xfId="7" applyFont="1" applyFill="1" applyBorder="1" applyAlignment="1" applyProtection="1">
      <alignment horizontal="center" vertical="center" wrapText="1"/>
      <protection hidden="1"/>
    </xf>
    <xf numFmtId="0" fontId="5" fillId="11" borderId="8" xfId="1" applyFont="1" applyFill="1" applyBorder="1" applyAlignment="1" applyProtection="1">
      <alignment horizontal="center" vertical="center" wrapText="1"/>
      <protection hidden="1"/>
    </xf>
    <xf numFmtId="0" fontId="2" fillId="6" borderId="1" xfId="11" applyFont="1" applyFill="1" applyBorder="1" applyAlignment="1" applyProtection="1">
      <alignment horizontal="center" vertical="center" wrapText="1"/>
      <protection hidden="1"/>
    </xf>
    <xf numFmtId="0" fontId="3" fillId="6" borderId="1" xfId="11" applyFont="1" applyFill="1" applyBorder="1" applyAlignment="1" applyProtection="1">
      <alignment horizontal="center" vertical="center" wrapText="1"/>
      <protection hidden="1"/>
    </xf>
    <xf numFmtId="0" fontId="2" fillId="0" borderId="1" xfId="11" applyFont="1" applyFill="1" applyBorder="1" applyAlignment="1" applyProtection="1">
      <alignment horizontal="center" vertical="center" wrapText="1"/>
      <protection locked="0"/>
    </xf>
    <xf numFmtId="0" fontId="9" fillId="0" borderId="1" xfId="8" applyFont="1" applyFill="1" applyBorder="1" applyAlignment="1" applyProtection="1">
      <alignment horizontal="left" vertical="center" wrapText="1"/>
      <protection locked="0"/>
    </xf>
    <xf numFmtId="167" fontId="9" fillId="0" borderId="1" xfId="8" applyNumberFormat="1" applyFont="1" applyFill="1" applyBorder="1" applyAlignment="1" applyProtection="1">
      <alignment horizontal="center" vertical="center" wrapText="1"/>
      <protection locked="0"/>
    </xf>
    <xf numFmtId="168" fontId="9" fillId="0" borderId="1" xfId="8" applyNumberFormat="1" applyFont="1" applyFill="1" applyBorder="1" applyAlignment="1" applyProtection="1">
      <alignment horizontal="center" vertical="center" wrapText="1"/>
      <protection locked="0"/>
    </xf>
    <xf numFmtId="166" fontId="8" fillId="0" borderId="11" xfId="13" applyNumberFormat="1" applyFont="1" applyFill="1" applyBorder="1" applyAlignment="1" applyProtection="1">
      <alignment horizontal="left" vertical="center" wrapText="1"/>
      <protection locked="0"/>
    </xf>
    <xf numFmtId="164" fontId="8" fillId="0" borderId="4" xfId="13" applyNumberFormat="1" applyFont="1" applyFill="1" applyBorder="1" applyAlignment="1" applyProtection="1">
      <alignment horizontal="center" vertical="center" wrapText="1"/>
      <protection locked="0"/>
    </xf>
    <xf numFmtId="166" fontId="8" fillId="0" borderId="1" xfId="13" applyNumberFormat="1" applyFont="1" applyFill="1" applyBorder="1" applyAlignment="1" applyProtection="1">
      <alignment horizontal="left" vertical="center" wrapText="1"/>
      <protection locked="0"/>
    </xf>
    <xf numFmtId="164" fontId="8" fillId="0" borderId="3" xfId="13" applyNumberFormat="1" applyFont="1" applyFill="1" applyBorder="1" applyAlignment="1" applyProtection="1">
      <alignment horizontal="center" vertical="center" wrapText="1"/>
      <protection locked="0"/>
    </xf>
    <xf numFmtId="166" fontId="8" fillId="0" borderId="3" xfId="13" applyNumberFormat="1" applyFont="1" applyFill="1" applyBorder="1" applyAlignment="1" applyProtection="1">
      <alignment horizontal="left" vertical="center" wrapText="1"/>
      <protection locked="0"/>
    </xf>
    <xf numFmtId="165" fontId="8" fillId="0" borderId="4" xfId="13" applyNumberFormat="1" applyFont="1" applyFill="1" applyBorder="1" applyAlignment="1" applyProtection="1">
      <alignment horizontal="left" vertical="center" wrapText="1"/>
      <protection locked="0"/>
    </xf>
    <xf numFmtId="165" fontId="8" fillId="0" borderId="3" xfId="13" applyNumberFormat="1" applyFont="1" applyFill="1" applyBorder="1" applyAlignment="1" applyProtection="1">
      <alignment horizontal="left" vertical="center" wrapText="1"/>
      <protection locked="0"/>
    </xf>
    <xf numFmtId="0" fontId="8" fillId="0" borderId="1" xfId="13" applyFont="1" applyFill="1" applyBorder="1" applyAlignment="1" applyProtection="1">
      <alignment horizontal="left" vertical="top" wrapText="1"/>
      <protection locked="0"/>
    </xf>
    <xf numFmtId="0" fontId="4" fillId="11" borderId="12" xfId="1" applyFill="1" applyBorder="1" applyProtection="1">
      <protection hidden="1"/>
    </xf>
    <xf numFmtId="0" fontId="4" fillId="11" borderId="2" xfId="1" applyFill="1" applyBorder="1" applyProtection="1">
      <protection hidden="1"/>
    </xf>
    <xf numFmtId="0" fontId="4" fillId="11" borderId="13" xfId="1" applyFill="1" applyBorder="1" applyProtection="1">
      <protection hidden="1"/>
    </xf>
    <xf numFmtId="0" fontId="9" fillId="0" borderId="1" xfId="7" applyFont="1" applyFill="1" applyBorder="1" applyAlignment="1" applyProtection="1">
      <alignment horizontal="center" vertical="center" wrapText="1"/>
      <protection locked="0"/>
    </xf>
    <xf numFmtId="0" fontId="4" fillId="0" borderId="1" xfId="1" applyFont="1" applyFill="1" applyBorder="1" applyAlignment="1" applyProtection="1">
      <alignment vertical="top" wrapText="1"/>
      <protection locked="0"/>
    </xf>
    <xf numFmtId="169" fontId="4" fillId="0" borderId="1" xfId="1" applyNumberFormat="1" applyFont="1" applyFill="1" applyBorder="1" applyAlignment="1" applyProtection="1">
      <alignment horizontal="center" vertical="center" wrapText="1"/>
      <protection locked="0"/>
    </xf>
    <xf numFmtId="0" fontId="1" fillId="0" borderId="1" xfId="1" applyFont="1" applyFill="1" applyBorder="1" applyAlignment="1" applyProtection="1">
      <alignment vertical="top" wrapText="1"/>
      <protection locked="0"/>
    </xf>
    <xf numFmtId="0" fontId="1" fillId="2" borderId="14" xfId="16" applyFont="1" applyFill="1" applyBorder="1" applyAlignment="1" applyProtection="1">
      <alignment vertical="top" wrapText="1"/>
      <protection hidden="1"/>
    </xf>
    <xf numFmtId="0" fontId="1" fillId="2" borderId="4" xfId="1" applyFont="1" applyFill="1" applyBorder="1" applyAlignment="1" applyProtection="1">
      <alignment vertical="top" wrapText="1"/>
      <protection hidden="1"/>
    </xf>
    <xf numFmtId="0" fontId="1" fillId="2" borderId="4" xfId="0" applyNumberFormat="1" applyFont="1" applyFill="1" applyBorder="1" applyAlignment="1" applyProtection="1">
      <alignment horizontal="center" vertical="top" wrapText="1"/>
      <protection hidden="1"/>
    </xf>
    <xf numFmtId="0" fontId="1" fillId="2" borderId="11" xfId="0" applyNumberFormat="1" applyFont="1" applyFill="1" applyBorder="1" applyAlignment="1" applyProtection="1">
      <alignment horizontal="center" vertical="top" wrapText="1"/>
      <protection hidden="1"/>
    </xf>
    <xf numFmtId="0" fontId="5" fillId="5" borderId="9" xfId="0" applyFont="1" applyFill="1" applyBorder="1" applyAlignment="1" applyProtection="1">
      <alignment horizontal="center" vertical="top" wrapText="1"/>
      <protection hidden="1"/>
    </xf>
    <xf numFmtId="0" fontId="5" fillId="5" borderId="8" xfId="0" applyFont="1" applyFill="1" applyBorder="1" applyAlignment="1" applyProtection="1">
      <alignment horizontal="center" vertical="top" wrapText="1"/>
      <protection hidden="1"/>
    </xf>
    <xf numFmtId="0" fontId="2" fillId="5" borderId="9" xfId="0" applyNumberFormat="1" applyFont="1" applyFill="1" applyBorder="1" applyProtection="1">
      <protection hidden="1"/>
    </xf>
    <xf numFmtId="49" fontId="0" fillId="5" borderId="8" xfId="0" applyNumberFormat="1" applyFill="1" applyBorder="1" applyProtection="1">
      <protection hidden="1"/>
    </xf>
    <xf numFmtId="0" fontId="5" fillId="5" borderId="9" xfId="0" applyFont="1" applyFill="1" applyBorder="1" applyAlignment="1" applyProtection="1">
      <alignment horizontal="left" vertical="top" wrapText="1"/>
      <protection hidden="1"/>
    </xf>
    <xf numFmtId="49" fontId="0" fillId="5" borderId="12" xfId="0" applyNumberFormat="1" applyFill="1" applyBorder="1" applyProtection="1">
      <protection hidden="1"/>
    </xf>
    <xf numFmtId="49" fontId="2" fillId="5" borderId="14" xfId="0" applyNumberFormat="1" applyFont="1" applyFill="1" applyBorder="1" applyProtection="1">
      <protection hidden="1"/>
    </xf>
    <xf numFmtId="0" fontId="5" fillId="5" borderId="1" xfId="12" applyFont="1" applyFill="1" applyBorder="1" applyAlignment="1" applyProtection="1">
      <alignment horizontal="center" vertical="center" wrapText="1"/>
      <protection hidden="1"/>
    </xf>
    <xf numFmtId="0" fontId="1" fillId="0" borderId="1" xfId="12" applyFont="1" applyFill="1" applyBorder="1" applyAlignment="1" applyProtection="1">
      <alignment vertical="top" wrapText="1"/>
      <protection locked="0"/>
    </xf>
    <xf numFmtId="0" fontId="1" fillId="2" borderId="11" xfId="10" applyFont="1" applyFill="1" applyBorder="1" applyAlignment="1" applyProtection="1">
      <alignment vertical="top" wrapText="1"/>
      <protection hidden="1"/>
    </xf>
    <xf numFmtId="0" fontId="1" fillId="2" borderId="3" xfId="0" applyFont="1" applyFill="1" applyBorder="1" applyAlignment="1" applyProtection="1">
      <alignment horizontal="left" vertical="top" wrapText="1"/>
      <protection hidden="1"/>
    </xf>
    <xf numFmtId="0" fontId="0" fillId="6" borderId="11" xfId="0" applyFill="1" applyBorder="1" applyAlignment="1" applyProtection="1">
      <protection hidden="1"/>
    </xf>
    <xf numFmtId="0" fontId="1" fillId="0" borderId="1" xfId="12" applyFont="1" applyFill="1" applyBorder="1" applyAlignment="1" applyProtection="1">
      <alignment horizontal="left" vertical="top" wrapText="1"/>
      <protection locked="0"/>
    </xf>
    <xf numFmtId="0" fontId="0" fillId="0" borderId="0" xfId="0" applyBorder="1" applyProtection="1">
      <protection hidden="1"/>
    </xf>
    <xf numFmtId="0" fontId="0" fillId="0" borderId="15" xfId="0" applyBorder="1" applyProtection="1">
      <protection hidden="1"/>
    </xf>
    <xf numFmtId="0" fontId="12" fillId="5" borderId="1" xfId="6" applyFont="1" applyFill="1" applyBorder="1" applyAlignment="1" applyProtection="1">
      <alignment horizontal="center" vertical="center" wrapText="1"/>
      <protection hidden="1"/>
    </xf>
    <xf numFmtId="0" fontId="2" fillId="3" borderId="3" xfId="6" applyFont="1" applyFill="1" applyBorder="1" applyAlignment="1" applyProtection="1">
      <alignment horizontal="center" vertical="center" wrapText="1"/>
      <protection hidden="1"/>
    </xf>
    <xf numFmtId="0" fontId="2" fillId="3" borderId="4" xfId="6" applyFont="1" applyFill="1" applyBorder="1" applyAlignment="1" applyProtection="1">
      <alignment horizontal="center" vertical="center" wrapText="1"/>
      <protection hidden="1"/>
    </xf>
    <xf numFmtId="0" fontId="2" fillId="3" borderId="11" xfId="6" applyFont="1" applyFill="1" applyBorder="1" applyAlignment="1" applyProtection="1">
      <alignment horizontal="center" vertical="center" wrapText="1"/>
      <protection hidden="1"/>
    </xf>
    <xf numFmtId="0" fontId="13" fillId="3" borderId="3" xfId="6" applyFont="1" applyFill="1" applyBorder="1" applyAlignment="1" applyProtection="1">
      <alignment horizontal="center" vertical="center" wrapText="1"/>
      <protection hidden="1"/>
    </xf>
    <xf numFmtId="0" fontId="13" fillId="3" borderId="4" xfId="6" applyFont="1" applyFill="1" applyBorder="1" applyAlignment="1" applyProtection="1">
      <alignment horizontal="center" vertical="center" wrapText="1"/>
      <protection hidden="1"/>
    </xf>
    <xf numFmtId="0" fontId="13" fillId="3" borderId="11" xfId="6" applyFont="1" applyFill="1" applyBorder="1" applyAlignment="1" applyProtection="1">
      <alignment horizontal="center" vertical="center" wrapText="1"/>
      <protection hidden="1"/>
    </xf>
    <xf numFmtId="9" fontId="2" fillId="3" borderId="3" xfId="6" applyNumberFormat="1" applyFont="1" applyFill="1" applyBorder="1" applyAlignment="1" applyProtection="1">
      <alignment horizontal="center" vertical="center" wrapText="1"/>
      <protection hidden="1"/>
    </xf>
    <xf numFmtId="9" fontId="2" fillId="3" borderId="4" xfId="6" applyNumberFormat="1" applyFont="1" applyFill="1" applyBorder="1" applyAlignment="1" applyProtection="1">
      <alignment horizontal="center" vertical="center" wrapText="1"/>
      <protection hidden="1"/>
    </xf>
    <xf numFmtId="9" fontId="2" fillId="3" borderId="11" xfId="6" applyNumberFormat="1" applyFont="1" applyFill="1" applyBorder="1" applyAlignment="1" applyProtection="1">
      <alignment horizontal="center" vertical="center" wrapText="1"/>
      <protection hidden="1"/>
    </xf>
    <xf numFmtId="0" fontId="2" fillId="3" borderId="1" xfId="6" applyFont="1" applyFill="1" applyBorder="1" applyAlignment="1" applyProtection="1">
      <alignment horizontal="center" wrapText="1"/>
      <protection hidden="1"/>
    </xf>
    <xf numFmtId="0" fontId="2" fillId="0" borderId="9" xfId="6" applyFont="1" applyBorder="1" applyAlignment="1" applyProtection="1">
      <alignment horizontal="left"/>
      <protection locked="0"/>
    </xf>
    <xf numFmtId="0" fontId="2" fillId="0" borderId="8" xfId="6" applyFont="1" applyBorder="1" applyAlignment="1" applyProtection="1">
      <alignment horizontal="left"/>
      <protection locked="0"/>
    </xf>
    <xf numFmtId="0" fontId="4" fillId="2" borderId="1" xfId="6" applyFont="1" applyFill="1" applyBorder="1" applyAlignment="1" applyProtection="1">
      <protection hidden="1"/>
    </xf>
    <xf numFmtId="0" fontId="2" fillId="3" borderId="1" xfId="6" applyFont="1" applyFill="1" applyBorder="1" applyAlignment="1" applyProtection="1">
      <alignment horizontal="center" vertical="center" wrapText="1"/>
      <protection hidden="1"/>
    </xf>
    <xf numFmtId="9" fontId="2" fillId="2" borderId="1" xfId="6" applyNumberFormat="1" applyFont="1" applyFill="1" applyBorder="1" applyAlignment="1" applyProtection="1">
      <alignment horizontal="center" vertical="center" wrapText="1"/>
      <protection hidden="1"/>
    </xf>
    <xf numFmtId="0" fontId="4" fillId="0" borderId="1" xfId="9" applyBorder="1" applyAlignment="1" applyProtection="1">
      <alignment horizontal="center" vertical="center" wrapText="1"/>
      <protection hidden="1"/>
    </xf>
    <xf numFmtId="9" fontId="2" fillId="3" borderId="1" xfId="6" applyNumberFormat="1" applyFont="1" applyFill="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 fillId="12" borderId="9" xfId="0" applyNumberFormat="1" applyFont="1" applyFill="1" applyBorder="1" applyAlignment="1" applyProtection="1">
      <alignment horizontal="left" vertical="center" wrapText="1"/>
      <protection locked="0"/>
    </xf>
    <xf numFmtId="0" fontId="1" fillId="12" borderId="8" xfId="0" applyNumberFormat="1" applyFont="1" applyFill="1" applyBorder="1" applyAlignment="1" applyProtection="1">
      <alignment horizontal="left" vertical="center" wrapText="1"/>
      <protection locked="0"/>
    </xf>
    <xf numFmtId="0" fontId="1" fillId="12" borderId="14" xfId="0" applyNumberFormat="1" applyFont="1" applyFill="1" applyBorder="1" applyAlignment="1" applyProtection="1">
      <alignment horizontal="left" vertical="center" wrapText="1"/>
      <protection locked="0"/>
    </xf>
    <xf numFmtId="0" fontId="1" fillId="12" borderId="12" xfId="0" applyNumberFormat="1" applyFont="1" applyFill="1" applyBorder="1" applyAlignment="1" applyProtection="1">
      <alignment horizontal="left" vertical="center" wrapText="1"/>
      <protection locked="0"/>
    </xf>
    <xf numFmtId="0" fontId="1" fillId="12" borderId="16" xfId="0" applyNumberFormat="1" applyFont="1" applyFill="1" applyBorder="1" applyAlignment="1" applyProtection="1">
      <alignment horizontal="left" vertical="center" wrapText="1"/>
      <protection locked="0"/>
    </xf>
    <xf numFmtId="0" fontId="1" fillId="12" borderId="13" xfId="0" applyNumberFormat="1" applyFont="1" applyFill="1" applyBorder="1" applyAlignment="1" applyProtection="1">
      <alignment horizontal="left" vertical="center" wrapText="1"/>
      <protection locked="0"/>
    </xf>
    <xf numFmtId="49" fontId="0" fillId="5" borderId="3" xfId="0" applyNumberFormat="1" applyFill="1" applyBorder="1" applyAlignment="1" applyProtection="1">
      <protection hidden="1"/>
    </xf>
    <xf numFmtId="49" fontId="0" fillId="5" borderId="11" xfId="0" applyNumberFormat="1" applyFill="1" applyBorder="1" applyAlignment="1" applyProtection="1">
      <protection hidden="1"/>
    </xf>
    <xf numFmtId="49" fontId="0" fillId="2" borderId="1" xfId="0" applyNumberFormat="1" applyFill="1" applyBorder="1" applyAlignment="1" applyProtection="1">
      <alignment horizontal="center" vertical="top" wrapText="1"/>
      <protection hidden="1"/>
    </xf>
    <xf numFmtId="0" fontId="1" fillId="2" borderId="3" xfId="0" applyNumberFormat="1" applyFont="1" applyFill="1" applyBorder="1" applyAlignment="1" applyProtection="1">
      <alignment horizontal="left" vertical="top" wrapText="1"/>
      <protection hidden="1"/>
    </xf>
    <xf numFmtId="0" fontId="1" fillId="2" borderId="4" xfId="0" applyNumberFormat="1" applyFont="1" applyFill="1" applyBorder="1" applyAlignment="1" applyProtection="1">
      <alignment horizontal="left" vertical="top" wrapText="1"/>
      <protection hidden="1"/>
    </xf>
    <xf numFmtId="0" fontId="1" fillId="2" borderId="11" xfId="0" applyNumberFormat="1" applyFont="1" applyFill="1" applyBorder="1" applyAlignment="1" applyProtection="1">
      <alignment horizontal="left" vertical="top" wrapText="1"/>
      <protection hidden="1"/>
    </xf>
    <xf numFmtId="0" fontId="1" fillId="3" borderId="12" xfId="0" applyNumberFormat="1" applyFont="1" applyFill="1" applyBorder="1" applyAlignment="1" applyProtection="1">
      <alignment horizontal="left" vertical="top" wrapText="1"/>
      <protection hidden="1"/>
    </xf>
    <xf numFmtId="0" fontId="1" fillId="3" borderId="2" xfId="0" applyNumberFormat="1" applyFont="1" applyFill="1" applyBorder="1" applyAlignment="1" applyProtection="1">
      <alignment horizontal="left" vertical="top" wrapText="1"/>
      <protection hidden="1"/>
    </xf>
    <xf numFmtId="0" fontId="1" fillId="3" borderId="13" xfId="0" applyNumberFormat="1" applyFont="1" applyFill="1" applyBorder="1" applyAlignment="1" applyProtection="1">
      <alignment horizontal="left" vertical="top" wrapText="1"/>
      <protection hidden="1"/>
    </xf>
    <xf numFmtId="0" fontId="2" fillId="10" borderId="12" xfId="14" applyFont="1" applyFill="1" applyBorder="1" applyAlignment="1" applyProtection="1">
      <alignment horizontal="left" vertical="center" wrapText="1"/>
      <protection hidden="1"/>
    </xf>
    <xf numFmtId="0" fontId="2" fillId="10" borderId="13" xfId="14" applyFont="1" applyFill="1" applyBorder="1" applyAlignment="1" applyProtection="1">
      <alignment horizontal="left" vertical="center" wrapText="1"/>
      <protection hidden="1"/>
    </xf>
    <xf numFmtId="0" fontId="2" fillId="2" borderId="1" xfId="0" applyFont="1" applyFill="1" applyBorder="1" applyAlignment="1" applyProtection="1">
      <alignment horizontal="right"/>
      <protection hidden="1"/>
    </xf>
    <xf numFmtId="0" fontId="15" fillId="4" borderId="1" xfId="17" applyNumberFormat="1" applyFont="1" applyFill="1" applyBorder="1" applyAlignment="1" applyProtection="1">
      <alignment horizontal="center" vertical="center"/>
      <protection hidden="1"/>
    </xf>
    <xf numFmtId="0" fontId="15" fillId="4" borderId="3" xfId="17" applyNumberFormat="1" applyFont="1" applyFill="1" applyBorder="1" applyAlignment="1" applyProtection="1">
      <alignment horizontal="center" vertical="center"/>
      <protection hidden="1"/>
    </xf>
    <xf numFmtId="0" fontId="1" fillId="3" borderId="14" xfId="0" applyFont="1" applyFill="1" applyBorder="1" applyAlignment="1" applyProtection="1">
      <alignment horizontal="left" vertical="center" wrapText="1"/>
      <protection hidden="1"/>
    </xf>
    <xf numFmtId="0" fontId="1" fillId="3" borderId="16" xfId="0" applyFont="1" applyFill="1" applyBorder="1" applyAlignment="1" applyProtection="1">
      <alignment horizontal="left" vertical="center" wrapText="1"/>
      <protection hidden="1"/>
    </xf>
    <xf numFmtId="49" fontId="0" fillId="2" borderId="3" xfId="0" applyNumberFormat="1" applyFill="1" applyBorder="1" applyAlignment="1" applyProtection="1">
      <alignment horizontal="center" wrapText="1"/>
      <protection hidden="1"/>
    </xf>
    <xf numFmtId="49" fontId="0" fillId="2" borderId="4" xfId="0" applyNumberFormat="1" applyFill="1" applyBorder="1" applyAlignment="1" applyProtection="1">
      <alignment horizontal="center" wrapText="1"/>
      <protection hidden="1"/>
    </xf>
    <xf numFmtId="49" fontId="0" fillId="2" borderId="11" xfId="0" applyNumberFormat="1" applyFill="1" applyBorder="1" applyAlignment="1" applyProtection="1">
      <alignment horizontal="center" wrapText="1"/>
      <protection hidden="1"/>
    </xf>
    <xf numFmtId="0" fontId="2" fillId="2" borderId="9" xfId="0" applyFont="1" applyFill="1" applyBorder="1" applyAlignment="1" applyProtection="1">
      <alignment horizontal="right"/>
      <protection hidden="1"/>
    </xf>
    <xf numFmtId="0" fontId="2" fillId="2" borderId="10" xfId="0" applyFont="1" applyFill="1" applyBorder="1" applyAlignment="1" applyProtection="1">
      <alignment horizontal="right"/>
      <protection hidden="1"/>
    </xf>
    <xf numFmtId="0" fontId="2" fillId="2" borderId="8" xfId="0" applyFont="1" applyFill="1" applyBorder="1" applyAlignment="1" applyProtection="1">
      <alignment horizontal="right"/>
      <protection hidden="1"/>
    </xf>
    <xf numFmtId="0" fontId="15" fillId="4" borderId="9" xfId="17" applyNumberFormat="1" applyFont="1" applyFill="1" applyBorder="1" applyAlignment="1" applyProtection="1">
      <alignment horizontal="left" vertical="center"/>
      <protection hidden="1"/>
    </xf>
    <xf numFmtId="0" fontId="15" fillId="4" borderId="8" xfId="17" applyNumberFormat="1" applyFont="1" applyFill="1" applyBorder="1" applyAlignment="1" applyProtection="1">
      <alignment horizontal="left" vertical="center"/>
      <protection hidden="1"/>
    </xf>
    <xf numFmtId="0" fontId="15" fillId="4" borderId="16" xfId="17" applyNumberFormat="1" applyFont="1" applyFill="1" applyBorder="1" applyAlignment="1" applyProtection="1">
      <alignment horizontal="left" vertical="center"/>
      <protection hidden="1"/>
    </xf>
    <xf numFmtId="0" fontId="15" fillId="4" borderId="13" xfId="17" applyNumberFormat="1" applyFont="1" applyFill="1" applyBorder="1" applyAlignment="1" applyProtection="1">
      <alignment horizontal="left" vertical="center"/>
      <protection hidden="1"/>
    </xf>
    <xf numFmtId="0" fontId="1" fillId="2" borderId="3" xfId="0" applyFont="1" applyFill="1" applyBorder="1" applyAlignment="1" applyProtection="1">
      <alignment horizontal="left" vertical="top" wrapText="1"/>
      <protection hidden="1"/>
    </xf>
    <xf numFmtId="0" fontId="1" fillId="2" borderId="4" xfId="0" applyFont="1" applyFill="1" applyBorder="1" applyAlignment="1" applyProtection="1">
      <alignment horizontal="left" vertical="top" wrapText="1"/>
      <protection hidden="1"/>
    </xf>
    <xf numFmtId="0" fontId="1" fillId="2" borderId="11" xfId="0" applyFont="1" applyFill="1" applyBorder="1" applyAlignment="1" applyProtection="1">
      <alignment horizontal="left" vertical="top" wrapText="1"/>
      <protection hidden="1"/>
    </xf>
    <xf numFmtId="0" fontId="1" fillId="0" borderId="3" xfId="0" applyNumberFormat="1" applyFont="1" applyFill="1" applyBorder="1" applyAlignment="1" applyProtection="1">
      <alignment horizontal="left" vertical="top" wrapText="1"/>
      <protection locked="0"/>
    </xf>
    <xf numFmtId="0" fontId="1" fillId="0" borderId="4" xfId="0" applyNumberFormat="1" applyFont="1" applyFill="1" applyBorder="1" applyAlignment="1" applyProtection="1">
      <alignment horizontal="left" vertical="top" wrapText="1"/>
      <protection locked="0"/>
    </xf>
    <xf numFmtId="0" fontId="1" fillId="0" borderId="11" xfId="0" applyNumberFormat="1" applyFont="1" applyFill="1" applyBorder="1" applyAlignment="1" applyProtection="1">
      <alignment horizontal="left" vertical="top" wrapText="1"/>
      <protection locked="0"/>
    </xf>
    <xf numFmtId="0" fontId="10" fillId="2" borderId="3" xfId="2" applyFont="1" applyFill="1" applyBorder="1" applyAlignment="1" applyProtection="1">
      <alignment horizontal="center" vertical="top" wrapText="1"/>
      <protection hidden="1"/>
    </xf>
    <xf numFmtId="0" fontId="10" fillId="2" borderId="11" xfId="2" applyFont="1" applyFill="1" applyBorder="1" applyAlignment="1" applyProtection="1">
      <alignment horizontal="center" vertical="top" wrapText="1"/>
      <protection hidden="1"/>
    </xf>
    <xf numFmtId="0" fontId="2" fillId="6" borderId="14" xfId="2" applyFont="1" applyFill="1" applyBorder="1" applyAlignment="1" applyProtection="1">
      <alignment horizontal="center" vertical="center" wrapText="1"/>
      <protection hidden="1"/>
    </xf>
    <xf numFmtId="0" fontId="2" fillId="6" borderId="12" xfId="2" applyFont="1" applyFill="1" applyBorder="1" applyAlignment="1" applyProtection="1">
      <alignment horizontal="center" vertical="center" wrapText="1"/>
      <protection hidden="1"/>
    </xf>
    <xf numFmtId="0" fontId="2" fillId="6" borderId="16" xfId="2" applyFont="1" applyFill="1" applyBorder="1" applyAlignment="1" applyProtection="1">
      <alignment horizontal="center" vertical="center" wrapText="1"/>
      <protection hidden="1"/>
    </xf>
    <xf numFmtId="0" fontId="2" fillId="6" borderId="13" xfId="2" applyFont="1" applyFill="1" applyBorder="1" applyAlignment="1" applyProtection="1">
      <alignment horizontal="center" vertical="center" wrapText="1"/>
      <protection hidden="1"/>
    </xf>
    <xf numFmtId="0" fontId="3" fillId="0" borderId="1" xfId="16" applyFont="1" applyFill="1" applyBorder="1" applyAlignment="1" applyProtection="1">
      <alignment horizontal="left" vertical="center" wrapText="1"/>
      <protection locked="0"/>
    </xf>
    <xf numFmtId="0" fontId="1" fillId="0" borderId="15" xfId="2" applyBorder="1" applyAlignment="1" applyProtection="1">
      <alignment horizontal="center" vertical="center" wrapText="1"/>
      <protection locked="0"/>
    </xf>
    <xf numFmtId="0" fontId="1" fillId="0" borderId="13" xfId="2" applyBorder="1" applyAlignment="1" applyProtection="1">
      <alignment horizontal="center" vertical="center" wrapText="1"/>
      <protection locked="0"/>
    </xf>
    <xf numFmtId="0" fontId="1" fillId="6" borderId="3" xfId="16" applyFont="1" applyFill="1" applyBorder="1" applyAlignment="1" applyProtection="1">
      <alignment horizontal="center" vertical="top" wrapText="1"/>
      <protection hidden="1"/>
    </xf>
    <xf numFmtId="0" fontId="1" fillId="6" borderId="4" xfId="16" applyFont="1" applyFill="1" applyBorder="1" applyAlignment="1" applyProtection="1">
      <alignment horizontal="center" vertical="top" wrapText="1"/>
      <protection hidden="1"/>
    </xf>
    <xf numFmtId="0" fontId="1" fillId="6" borderId="11" xfId="16" applyFont="1" applyFill="1" applyBorder="1" applyAlignment="1" applyProtection="1">
      <alignment horizontal="center" vertical="top" wrapText="1"/>
      <protection hidden="1"/>
    </xf>
    <xf numFmtId="0" fontId="3" fillId="5" borderId="1" xfId="11" applyFont="1" applyFill="1" applyBorder="1" applyAlignment="1" applyProtection="1">
      <alignment horizontal="center" vertical="top" wrapText="1"/>
      <protection hidden="1"/>
    </xf>
    <xf numFmtId="0" fontId="1" fillId="2" borderId="3" xfId="11" applyFont="1" applyFill="1" applyBorder="1" applyAlignment="1" applyProtection="1">
      <alignment horizontal="center" vertical="justify"/>
      <protection hidden="1"/>
    </xf>
    <xf numFmtId="0" fontId="1" fillId="2" borderId="4" xfId="11" applyFont="1" applyFill="1" applyBorder="1" applyAlignment="1" applyProtection="1">
      <alignment horizontal="center" vertical="justify"/>
      <protection hidden="1"/>
    </xf>
    <xf numFmtId="0" fontId="2" fillId="6" borderId="3" xfId="11" applyFont="1" applyFill="1" applyBorder="1" applyAlignment="1" applyProtection="1">
      <alignment horizontal="center" vertical="top" wrapText="1"/>
      <protection hidden="1"/>
    </xf>
    <xf numFmtId="0" fontId="2" fillId="6" borderId="4" xfId="11" applyFont="1" applyFill="1" applyBorder="1" applyAlignment="1" applyProtection="1">
      <alignment horizontal="center" vertical="top" wrapText="1"/>
      <protection hidden="1"/>
    </xf>
    <xf numFmtId="0" fontId="2" fillId="6" borderId="9" xfId="11" applyFont="1" applyFill="1" applyBorder="1" applyAlignment="1" applyProtection="1">
      <alignment horizontal="center" vertical="center" wrapText="1"/>
      <protection hidden="1"/>
    </xf>
    <xf numFmtId="0" fontId="2" fillId="6" borderId="10" xfId="11" applyFont="1" applyFill="1" applyBorder="1" applyAlignment="1" applyProtection="1">
      <alignment horizontal="center" vertical="center" wrapText="1"/>
      <protection hidden="1"/>
    </xf>
    <xf numFmtId="0" fontId="2" fillId="6" borderId="8" xfId="11" applyFont="1" applyFill="1" applyBorder="1" applyAlignment="1" applyProtection="1">
      <alignment horizontal="center" vertical="center" wrapText="1"/>
      <protection hidden="1"/>
    </xf>
    <xf numFmtId="0" fontId="3" fillId="0" borderId="1" xfId="11" applyFont="1" applyFill="1" applyBorder="1" applyAlignment="1" applyProtection="1">
      <alignment horizontal="left" vertical="center" wrapText="1"/>
      <protection locked="0"/>
    </xf>
    <xf numFmtId="0" fontId="1" fillId="2" borderId="4" xfId="7" applyFont="1" applyFill="1" applyBorder="1" applyAlignment="1" applyProtection="1">
      <alignment horizontal="center" vertical="top" wrapText="1"/>
      <protection hidden="1"/>
    </xf>
    <xf numFmtId="0" fontId="1" fillId="2" borderId="11" xfId="7" applyFont="1" applyFill="1" applyBorder="1" applyAlignment="1" applyProtection="1">
      <alignment horizontal="center" vertical="top" wrapText="1"/>
      <protection hidden="1"/>
    </xf>
    <xf numFmtId="0" fontId="1" fillId="2" borderId="3" xfId="16" applyFont="1" applyFill="1" applyBorder="1" applyAlignment="1" applyProtection="1">
      <alignment horizontal="center" vertical="top" wrapText="1"/>
      <protection hidden="1"/>
    </xf>
    <xf numFmtId="0" fontId="1" fillId="2" borderId="4" xfId="16" applyFont="1" applyFill="1" applyBorder="1" applyAlignment="1" applyProtection="1">
      <alignment horizontal="center" vertical="top" wrapText="1"/>
      <protection hidden="1"/>
    </xf>
    <xf numFmtId="0" fontId="1" fillId="2" borderId="11" xfId="16" applyFont="1" applyFill="1" applyBorder="1" applyAlignment="1" applyProtection="1">
      <alignment horizontal="center" vertical="top" wrapText="1"/>
      <protection hidden="1"/>
    </xf>
    <xf numFmtId="0" fontId="1" fillId="2" borderId="3" xfId="8" applyFont="1" applyFill="1" applyBorder="1" applyAlignment="1" applyProtection="1">
      <alignment horizontal="left" vertical="top" wrapText="1"/>
      <protection hidden="1"/>
    </xf>
    <xf numFmtId="0" fontId="1" fillId="2" borderId="4" xfId="8" applyFont="1" applyFill="1" applyBorder="1" applyAlignment="1" applyProtection="1">
      <alignment horizontal="left" vertical="top" wrapText="1"/>
      <protection hidden="1"/>
    </xf>
    <xf numFmtId="0" fontId="1" fillId="0" borderId="4" xfId="2" applyBorder="1" applyAlignment="1" applyProtection="1">
      <alignment horizontal="left" vertical="top" wrapText="1"/>
      <protection hidden="1"/>
    </xf>
    <xf numFmtId="0" fontId="1" fillId="0" borderId="11" xfId="2" applyBorder="1" applyAlignment="1" applyProtection="1">
      <alignment horizontal="left" vertical="top" wrapText="1"/>
      <protection hidden="1"/>
    </xf>
    <xf numFmtId="0" fontId="1" fillId="2" borderId="3" xfId="2" applyFont="1" applyFill="1" applyBorder="1" applyAlignment="1" applyProtection="1">
      <alignment horizontal="center" vertical="justify"/>
      <protection hidden="1"/>
    </xf>
    <xf numFmtId="0" fontId="1" fillId="2" borderId="11" xfId="2" applyFont="1" applyFill="1" applyBorder="1" applyAlignment="1" applyProtection="1">
      <alignment horizontal="center" vertical="justify"/>
      <protection hidden="1"/>
    </xf>
    <xf numFmtId="0" fontId="1" fillId="3" borderId="3" xfId="11" applyFont="1" applyFill="1" applyBorder="1" applyAlignment="1" applyProtection="1">
      <alignment horizontal="left" vertical="center" wrapText="1"/>
      <protection hidden="1"/>
    </xf>
    <xf numFmtId="0" fontId="1" fillId="3" borderId="11" xfId="11" applyFont="1" applyFill="1" applyBorder="1" applyAlignment="1" applyProtection="1">
      <alignment horizontal="left" vertical="center" wrapText="1"/>
      <protection hidden="1"/>
    </xf>
    <xf numFmtId="0" fontId="1" fillId="0" borderId="9" xfId="11" applyFont="1" applyFill="1" applyBorder="1" applyAlignment="1" applyProtection="1">
      <alignment horizontal="left" vertical="center" wrapText="1"/>
      <protection locked="0"/>
    </xf>
    <xf numFmtId="0" fontId="1" fillId="0" borderId="10" xfId="11" applyFont="1" applyFill="1" applyBorder="1" applyAlignment="1" applyProtection="1">
      <alignment horizontal="left" vertical="center" wrapText="1"/>
      <protection locked="0"/>
    </xf>
    <xf numFmtId="0" fontId="1" fillId="0" borderId="8" xfId="11" applyFont="1" applyFill="1" applyBorder="1" applyAlignment="1" applyProtection="1">
      <alignment horizontal="left" vertical="center" wrapText="1"/>
      <protection locked="0"/>
    </xf>
    <xf numFmtId="0" fontId="2" fillId="6" borderId="1" xfId="11" applyFont="1" applyFill="1" applyBorder="1" applyAlignment="1" applyProtection="1">
      <alignment horizontal="center" vertical="center" wrapText="1"/>
      <protection hidden="1"/>
    </xf>
    <xf numFmtId="0" fontId="5" fillId="5" borderId="1" xfId="11" applyFont="1" applyFill="1" applyBorder="1" applyAlignment="1" applyProtection="1">
      <alignment horizontal="center" vertical="top" wrapText="1"/>
      <protection hidden="1"/>
    </xf>
    <xf numFmtId="49" fontId="5" fillId="2" borderId="1" xfId="2" applyNumberFormat="1" applyFont="1" applyFill="1" applyBorder="1" applyAlignment="1" applyProtection="1">
      <alignment horizontal="right" wrapText="1"/>
      <protection hidden="1"/>
    </xf>
    <xf numFmtId="0" fontId="1" fillId="0" borderId="1" xfId="2" applyBorder="1" applyAlignment="1" applyProtection="1">
      <protection hidden="1"/>
    </xf>
    <xf numFmtId="0" fontId="1" fillId="4" borderId="1" xfId="17" applyNumberFormat="1" applyFont="1" applyFill="1" applyBorder="1" applyAlignment="1" applyProtection="1">
      <alignment horizontal="left" vertical="center"/>
      <protection hidden="1"/>
    </xf>
    <xf numFmtId="0" fontId="1" fillId="5" borderId="6" xfId="11" applyFill="1" applyBorder="1" applyAlignment="1" applyProtection="1">
      <alignment horizontal="center"/>
      <protection hidden="1"/>
    </xf>
    <xf numFmtId="0" fontId="1" fillId="5" borderId="18" xfId="11" applyFill="1" applyBorder="1" applyAlignment="1" applyProtection="1">
      <alignment horizontal="center"/>
      <protection hidden="1"/>
    </xf>
    <xf numFmtId="0" fontId="2" fillId="2" borderId="1" xfId="2" applyFont="1" applyFill="1" applyBorder="1" applyAlignment="1" applyProtection="1">
      <alignment horizontal="right" wrapText="1"/>
      <protection hidden="1"/>
    </xf>
    <xf numFmtId="0" fontId="1" fillId="3" borderId="4" xfId="11" applyFont="1" applyFill="1" applyBorder="1" applyAlignment="1" applyProtection="1">
      <alignment horizontal="left" vertical="center" wrapText="1"/>
      <protection hidden="1"/>
    </xf>
    <xf numFmtId="0" fontId="1" fillId="3" borderId="3" xfId="16" applyFont="1" applyFill="1" applyBorder="1" applyAlignment="1" applyProtection="1">
      <alignment horizontal="left" vertical="center" wrapText="1"/>
      <protection hidden="1"/>
    </xf>
    <xf numFmtId="0" fontId="1" fillId="3" borderId="4" xfId="16" applyFont="1" applyFill="1" applyBorder="1" applyAlignment="1" applyProtection="1">
      <alignment horizontal="left" vertical="center" wrapText="1"/>
      <protection hidden="1"/>
    </xf>
    <xf numFmtId="0" fontId="2" fillId="0" borderId="9" xfId="2" applyFont="1" applyFill="1" applyBorder="1" applyAlignment="1" applyProtection="1">
      <alignment horizontal="center" vertical="center" wrapText="1"/>
      <protection locked="0"/>
    </xf>
    <xf numFmtId="0" fontId="2" fillId="0" borderId="8" xfId="2" applyFont="1" applyFill="1" applyBorder="1" applyAlignment="1" applyProtection="1">
      <alignment horizontal="center" vertical="center" wrapText="1"/>
      <protection locked="0"/>
    </xf>
    <xf numFmtId="175" fontId="1" fillId="0" borderId="9" xfId="2" applyNumberFormat="1" applyFont="1" applyFill="1" applyBorder="1" applyAlignment="1" applyProtection="1">
      <alignment horizontal="center" vertical="center" wrapText="1"/>
      <protection locked="0"/>
    </xf>
    <xf numFmtId="175" fontId="1" fillId="0" borderId="8" xfId="2" applyNumberFormat="1" applyFont="1" applyFill="1" applyBorder="1" applyAlignment="1" applyProtection="1">
      <alignment horizontal="center" vertical="center" wrapText="1"/>
      <protection locked="0"/>
    </xf>
    <xf numFmtId="0" fontId="1" fillId="3" borderId="11" xfId="16" applyFont="1" applyFill="1" applyBorder="1" applyAlignment="1" applyProtection="1">
      <alignment horizontal="left" vertical="center" wrapText="1"/>
      <protection hidden="1"/>
    </xf>
    <xf numFmtId="0" fontId="1" fillId="2" borderId="3" xfId="16" applyFont="1" applyFill="1" applyBorder="1" applyAlignment="1" applyProtection="1">
      <alignment horizontal="center" vertical="justify"/>
      <protection hidden="1"/>
    </xf>
    <xf numFmtId="0" fontId="1" fillId="2" borderId="4" xfId="16" applyFont="1" applyFill="1" applyBorder="1" applyAlignment="1" applyProtection="1">
      <alignment horizontal="center" vertical="justify"/>
      <protection hidden="1"/>
    </xf>
    <xf numFmtId="0" fontId="1" fillId="2" borderId="11" xfId="16" applyFont="1" applyFill="1" applyBorder="1" applyAlignment="1" applyProtection="1">
      <alignment horizontal="center" vertical="justify"/>
      <protection hidden="1"/>
    </xf>
    <xf numFmtId="0" fontId="2" fillId="6" borderId="8" xfId="16" applyNumberFormat="1" applyFont="1" applyFill="1" applyBorder="1" applyAlignment="1" applyProtection="1">
      <alignment horizontal="center" vertical="center" wrapText="1"/>
      <protection hidden="1"/>
    </xf>
    <xf numFmtId="0" fontId="2" fillId="6" borderId="1" xfId="16" applyNumberFormat="1" applyFont="1" applyFill="1" applyBorder="1" applyAlignment="1" applyProtection="1">
      <alignment horizontal="center" vertical="center" wrapText="1"/>
      <protection hidden="1"/>
    </xf>
    <xf numFmtId="0" fontId="1" fillId="2" borderId="17" xfId="16" applyFont="1" applyFill="1" applyBorder="1" applyAlignment="1" applyProtection="1">
      <alignment horizontal="left" vertical="top" wrapText="1"/>
      <protection hidden="1"/>
    </xf>
    <xf numFmtId="0" fontId="1" fillId="2" borderId="16" xfId="16" applyFont="1" applyFill="1" applyBorder="1" applyAlignment="1" applyProtection="1">
      <alignment horizontal="left" vertical="top" wrapText="1"/>
      <protection hidden="1"/>
    </xf>
    <xf numFmtId="0" fontId="1" fillId="2" borderId="11" xfId="16" applyFont="1" applyFill="1" applyBorder="1" applyAlignment="1" applyProtection="1">
      <alignment horizontal="left" vertical="top" wrapText="1"/>
      <protection hidden="1"/>
    </xf>
    <xf numFmtId="0" fontId="1" fillId="2" borderId="1" xfId="16" applyFont="1" applyFill="1" applyBorder="1" applyAlignment="1" applyProtection="1">
      <alignment horizontal="left" vertical="top" wrapText="1"/>
      <protection hidden="1"/>
    </xf>
    <xf numFmtId="0" fontId="2" fillId="6" borderId="10" xfId="2" applyFont="1" applyFill="1" applyBorder="1" applyAlignment="1" applyProtection="1">
      <alignment horizontal="center" vertical="center" wrapText="1"/>
      <protection hidden="1"/>
    </xf>
    <xf numFmtId="0" fontId="2" fillId="6" borderId="8" xfId="2" applyFont="1" applyFill="1" applyBorder="1" applyAlignment="1" applyProtection="1">
      <alignment horizontal="center" vertical="center" wrapText="1"/>
      <protection hidden="1"/>
    </xf>
    <xf numFmtId="0" fontId="2" fillId="6" borderId="9" xfId="16" applyNumberFormat="1" applyFont="1" applyFill="1" applyBorder="1" applyAlignment="1" applyProtection="1">
      <alignment horizontal="center" vertical="center" wrapText="1"/>
      <protection hidden="1"/>
    </xf>
    <xf numFmtId="0" fontId="1" fillId="2" borderId="1" xfId="16" applyFont="1" applyFill="1" applyBorder="1" applyAlignment="1" applyProtection="1">
      <alignment horizontal="center" vertical="justify"/>
      <protection hidden="1"/>
    </xf>
    <xf numFmtId="0" fontId="2" fillId="6" borderId="1" xfId="2" applyFont="1" applyFill="1" applyBorder="1" applyAlignment="1" applyProtection="1">
      <alignment horizontal="center" vertical="center" wrapText="1"/>
      <protection hidden="1"/>
    </xf>
    <xf numFmtId="0" fontId="2" fillId="6" borderId="1" xfId="16" applyFont="1" applyFill="1" applyBorder="1" applyAlignment="1" applyProtection="1">
      <alignment horizontal="center" vertical="center" wrapText="1"/>
      <protection hidden="1"/>
    </xf>
    <xf numFmtId="0" fontId="3" fillId="0" borderId="9" xfId="16" applyFont="1" applyFill="1" applyBorder="1" applyAlignment="1" applyProtection="1">
      <alignment vertical="center" wrapText="1"/>
      <protection locked="0"/>
    </xf>
    <xf numFmtId="0" fontId="3" fillId="0" borderId="8" xfId="16" applyFont="1" applyFill="1" applyBorder="1" applyAlignment="1" applyProtection="1">
      <alignment vertical="center" wrapText="1"/>
      <protection locked="0"/>
    </xf>
    <xf numFmtId="0" fontId="1" fillId="0" borderId="8" xfId="2" applyBorder="1" applyAlignment="1" applyProtection="1">
      <alignment horizontal="center" vertical="center" wrapText="1"/>
      <protection locked="0"/>
    </xf>
    <xf numFmtId="0" fontId="1" fillId="0" borderId="1" xfId="2" applyBorder="1" applyAlignment="1" applyProtection="1">
      <alignment horizontal="center" vertical="center" wrapText="1"/>
      <protection locked="0"/>
    </xf>
    <xf numFmtId="0" fontId="7" fillId="5" borderId="6" xfId="10" applyFill="1" applyBorder="1" applyAlignment="1" applyProtection="1">
      <alignment horizontal="center"/>
      <protection hidden="1"/>
    </xf>
    <xf numFmtId="0" fontId="7" fillId="5" borderId="18" xfId="10" applyFill="1" applyBorder="1" applyAlignment="1" applyProtection="1">
      <alignment horizontal="center"/>
      <protection hidden="1"/>
    </xf>
    <xf numFmtId="0" fontId="15" fillId="4" borderId="1" xfId="17" applyNumberFormat="1" applyFont="1" applyFill="1" applyBorder="1" applyAlignment="1" applyProtection="1">
      <alignment horizontal="left" vertical="center"/>
      <protection hidden="1"/>
    </xf>
    <xf numFmtId="49" fontId="5" fillId="2" borderId="1" xfId="0" applyNumberFormat="1" applyFont="1" applyFill="1" applyBorder="1" applyAlignment="1" applyProtection="1">
      <alignment horizontal="right" wrapText="1"/>
      <protection hidden="1"/>
    </xf>
    <xf numFmtId="0" fontId="0" fillId="0" borderId="1" xfId="0" applyBorder="1" applyAlignment="1" applyProtection="1">
      <protection hidden="1"/>
    </xf>
    <xf numFmtId="0" fontId="2" fillId="2" borderId="1" xfId="0" applyFont="1" applyFill="1" applyBorder="1" applyAlignment="1" applyProtection="1">
      <alignment horizontal="right" wrapText="1"/>
      <protection hidden="1"/>
    </xf>
    <xf numFmtId="0" fontId="3" fillId="5" borderId="1" xfId="10" applyFont="1" applyFill="1" applyBorder="1" applyAlignment="1" applyProtection="1">
      <alignment horizontal="center" vertical="top" wrapText="1"/>
      <protection hidden="1"/>
    </xf>
    <xf numFmtId="0" fontId="10" fillId="2" borderId="1" xfId="10" applyFont="1" applyFill="1" applyBorder="1" applyAlignment="1" applyProtection="1">
      <alignment vertical="top" wrapText="1"/>
      <protection hidden="1"/>
    </xf>
    <xf numFmtId="0" fontId="3" fillId="0" borderId="1" xfId="10" applyFont="1" applyFill="1" applyBorder="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5" fillId="5" borderId="1" xfId="10" applyFont="1" applyFill="1" applyBorder="1" applyAlignment="1" applyProtection="1">
      <alignment horizontal="center" vertical="top" wrapText="1"/>
      <protection hidden="1"/>
    </xf>
    <xf numFmtId="0" fontId="1" fillId="6" borderId="4" xfId="0" applyFont="1" applyFill="1" applyBorder="1" applyAlignment="1" applyProtection="1">
      <alignment horizontal="left" vertical="top" wrapText="1"/>
      <protection hidden="1"/>
    </xf>
    <xf numFmtId="0" fontId="1" fillId="6" borderId="11" xfId="0" applyFont="1" applyFill="1" applyBorder="1" applyAlignment="1" applyProtection="1">
      <alignment horizontal="left" vertical="top" wrapText="1"/>
      <protection hidden="1"/>
    </xf>
    <xf numFmtId="0" fontId="1" fillId="3" borderId="3" xfId="10" applyFont="1" applyFill="1" applyBorder="1" applyAlignment="1" applyProtection="1">
      <alignment horizontal="left" vertical="center" wrapText="1"/>
      <protection hidden="1"/>
    </xf>
    <xf numFmtId="0" fontId="1" fillId="3" borderId="4" xfId="10" applyFont="1" applyFill="1" applyBorder="1" applyAlignment="1" applyProtection="1">
      <alignment horizontal="left" vertical="center" wrapText="1"/>
      <protection hidden="1"/>
    </xf>
    <xf numFmtId="0" fontId="1" fillId="2" borderId="1" xfId="0" applyFont="1" applyFill="1" applyBorder="1" applyAlignment="1" applyProtection="1">
      <alignment horizontal="left" vertical="justify"/>
      <protection hidden="1"/>
    </xf>
    <xf numFmtId="0" fontId="4" fillId="2" borderId="1" xfId="0" applyFont="1" applyFill="1" applyBorder="1" applyAlignment="1" applyProtection="1">
      <alignment horizontal="left" vertical="justify"/>
      <protection hidden="1"/>
    </xf>
    <xf numFmtId="0" fontId="10" fillId="2" borderId="1" xfId="0" applyFont="1" applyFill="1" applyBorder="1" applyAlignment="1" applyProtection="1">
      <alignment horizontal="center" vertical="top" wrapText="1"/>
      <protection hidden="1"/>
    </xf>
    <xf numFmtId="0" fontId="4" fillId="0" borderId="1" xfId="0" applyFont="1" applyFill="1" applyBorder="1" applyAlignment="1" applyProtection="1">
      <alignment horizontal="left" vertical="top" wrapText="1"/>
      <protection locked="0"/>
    </xf>
    <xf numFmtId="0" fontId="2" fillId="2" borderId="1" xfId="0" applyFont="1" applyFill="1" applyBorder="1" applyAlignment="1" applyProtection="1">
      <alignment horizontal="center" vertical="top" wrapText="1"/>
      <protection hidden="1"/>
    </xf>
    <xf numFmtId="0" fontId="1" fillId="2" borderId="1" xfId="0" applyFont="1" applyFill="1" applyBorder="1" applyAlignment="1" applyProtection="1">
      <alignment vertical="justify"/>
      <protection hidden="1"/>
    </xf>
    <xf numFmtId="0" fontId="4" fillId="2" borderId="1" xfId="0" applyFont="1" applyFill="1" applyBorder="1" applyAlignment="1" applyProtection="1">
      <alignment vertical="justify"/>
      <protection hidden="1"/>
    </xf>
    <xf numFmtId="0" fontId="0" fillId="0" borderId="1" xfId="0" applyBorder="1" applyAlignment="1" applyProtection="1">
      <alignment vertical="justify"/>
      <protection hidden="1"/>
    </xf>
    <xf numFmtId="0" fontId="4" fillId="0" borderId="1" xfId="0" applyFont="1" applyBorder="1" applyAlignment="1" applyProtection="1">
      <alignment horizontal="left" vertical="top" wrapText="1"/>
      <protection locked="0"/>
    </xf>
    <xf numFmtId="0" fontId="10" fillId="2" borderId="1" xfId="0" applyFont="1"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1" fillId="2" borderId="4" xfId="0" applyFont="1" applyFill="1" applyBorder="1" applyAlignment="1" applyProtection="1">
      <alignment horizontal="left" vertical="center" wrapText="1"/>
      <protection hidden="1"/>
    </xf>
    <xf numFmtId="0" fontId="1" fillId="2" borderId="11" xfId="0" applyFont="1" applyFill="1" applyBorder="1" applyAlignment="1" applyProtection="1">
      <alignment horizontal="left" vertical="center" wrapText="1"/>
      <protection hidden="1"/>
    </xf>
    <xf numFmtId="0" fontId="1" fillId="3" borderId="3" xfId="0" applyFont="1" applyFill="1" applyBorder="1" applyAlignment="1" applyProtection="1">
      <alignment horizontal="left" vertical="center" wrapText="1"/>
      <protection hidden="1"/>
    </xf>
    <xf numFmtId="0" fontId="4" fillId="3" borderId="4" xfId="0" applyFont="1" applyFill="1" applyBorder="1" applyAlignment="1" applyProtection="1">
      <alignment horizontal="left" vertical="center" wrapText="1"/>
      <protection hidden="1"/>
    </xf>
    <xf numFmtId="0" fontId="4" fillId="3" borderId="11" xfId="0" applyFont="1" applyFill="1" applyBorder="1" applyAlignment="1" applyProtection="1">
      <alignment horizontal="left" vertical="center" wrapText="1"/>
      <protection hidden="1"/>
    </xf>
    <xf numFmtId="0" fontId="1" fillId="3" borderId="4" xfId="0" applyFont="1" applyFill="1" applyBorder="1" applyAlignment="1" applyProtection="1">
      <alignment horizontal="left" vertical="center" wrapText="1"/>
      <protection hidden="1"/>
    </xf>
    <xf numFmtId="0" fontId="1" fillId="3" borderId="11" xfId="0" applyFont="1" applyFill="1" applyBorder="1" applyAlignment="1" applyProtection="1">
      <alignment horizontal="left" vertical="center" wrapText="1"/>
      <protection hidden="1"/>
    </xf>
    <xf numFmtId="0" fontId="1" fillId="3" borderId="14" xfId="10" applyFont="1" applyFill="1" applyBorder="1" applyAlignment="1" applyProtection="1">
      <alignment horizontal="left" vertical="center" wrapText="1"/>
      <protection hidden="1"/>
    </xf>
    <xf numFmtId="0" fontId="1" fillId="3" borderId="16" xfId="10" applyFont="1" applyFill="1" applyBorder="1" applyAlignment="1" applyProtection="1">
      <alignment horizontal="left" vertical="center" wrapText="1"/>
      <protection hidden="1"/>
    </xf>
    <xf numFmtId="0" fontId="0" fillId="0" borderId="9" xfId="0" applyFill="1" applyBorder="1" applyAlignment="1" applyProtection="1">
      <alignment horizontal="left" vertical="center" wrapText="1"/>
      <protection locked="0"/>
    </xf>
    <xf numFmtId="0" fontId="0" fillId="0" borderId="10" xfId="0" applyFill="1" applyBorder="1" applyAlignment="1" applyProtection="1">
      <alignment horizontal="left" vertical="center" wrapText="1"/>
      <protection locked="0"/>
    </xf>
    <xf numFmtId="0" fontId="0" fillId="0" borderId="8" xfId="0" applyFill="1" applyBorder="1" applyAlignment="1" applyProtection="1">
      <alignment horizontal="left" vertical="center" wrapText="1"/>
      <protection locked="0"/>
    </xf>
    <xf numFmtId="0" fontId="2" fillId="2" borderId="1" xfId="4" applyFont="1" applyFill="1" applyBorder="1" applyAlignment="1" applyProtection="1">
      <alignment horizontal="right" wrapText="1"/>
      <protection hidden="1"/>
    </xf>
    <xf numFmtId="0" fontId="11" fillId="5" borderId="9" xfId="13" applyFont="1" applyFill="1" applyBorder="1" applyAlignment="1" applyProtection="1">
      <alignment horizontal="center"/>
      <protection hidden="1"/>
    </xf>
    <xf numFmtId="0" fontId="11" fillId="5" borderId="8" xfId="13" applyFont="1" applyFill="1" applyBorder="1" applyAlignment="1" applyProtection="1">
      <alignment horizontal="center"/>
      <protection hidden="1"/>
    </xf>
    <xf numFmtId="0" fontId="1" fillId="9" borderId="3" xfId="0" applyFont="1" applyFill="1" applyBorder="1" applyAlignment="1" applyProtection="1">
      <alignment horizontal="left" vertical="center" wrapText="1"/>
      <protection hidden="1"/>
    </xf>
    <xf numFmtId="0" fontId="4" fillId="9" borderId="11" xfId="0" applyFont="1" applyFill="1" applyBorder="1" applyAlignment="1" applyProtection="1">
      <alignment horizontal="left" vertical="center" wrapText="1"/>
      <protection hidden="1"/>
    </xf>
    <xf numFmtId="0" fontId="2" fillId="7" borderId="1" xfId="0" applyFont="1" applyFill="1" applyBorder="1" applyAlignment="1" applyProtection="1">
      <alignment horizontal="left" vertical="center" wrapText="1"/>
      <protection hidden="1"/>
    </xf>
    <xf numFmtId="0" fontId="2" fillId="8" borderId="1" xfId="0" applyFont="1" applyFill="1" applyBorder="1" applyAlignment="1" applyProtection="1">
      <alignment horizontal="left" vertical="center" wrapText="1"/>
      <protection hidden="1"/>
    </xf>
    <xf numFmtId="0" fontId="7" fillId="5" borderId="3" xfId="10" applyFill="1" applyBorder="1" applyAlignment="1" applyProtection="1">
      <alignment horizontal="center"/>
      <protection hidden="1"/>
    </xf>
    <xf numFmtId="0" fontId="7" fillId="5" borderId="11" xfId="10" applyFill="1" applyBorder="1" applyAlignment="1" applyProtection="1">
      <alignment horizontal="center"/>
      <protection hidden="1"/>
    </xf>
    <xf numFmtId="0" fontId="8" fillId="2" borderId="3" xfId="13" applyFont="1" applyFill="1" applyBorder="1" applyAlignment="1" applyProtection="1">
      <alignment horizontal="center" vertical="top"/>
      <protection hidden="1"/>
    </xf>
    <xf numFmtId="0" fontId="8" fillId="2" borderId="4" xfId="13" applyFont="1" applyFill="1" applyBorder="1" applyAlignment="1" applyProtection="1">
      <alignment horizontal="center" vertical="top"/>
      <protection hidden="1"/>
    </xf>
    <xf numFmtId="0" fontId="8" fillId="2" borderId="11" xfId="13" applyFont="1" applyFill="1" applyBorder="1" applyAlignment="1" applyProtection="1">
      <alignment horizontal="center" vertical="top"/>
      <protection hidden="1"/>
    </xf>
    <xf numFmtId="0" fontId="8" fillId="2" borderId="14" xfId="13" applyFont="1" applyFill="1" applyBorder="1" applyAlignment="1" applyProtection="1">
      <alignment vertical="top" wrapText="1"/>
      <protection hidden="1"/>
    </xf>
    <xf numFmtId="0" fontId="8" fillId="2" borderId="4" xfId="13" applyFont="1" applyFill="1" applyBorder="1" applyAlignment="1" applyProtection="1">
      <alignment vertical="top" wrapText="1"/>
      <protection hidden="1"/>
    </xf>
    <xf numFmtId="0" fontId="8" fillId="2" borderId="17" xfId="13" applyFont="1" applyFill="1" applyBorder="1" applyAlignment="1" applyProtection="1">
      <alignment vertical="top" wrapText="1"/>
      <protection hidden="1"/>
    </xf>
    <xf numFmtId="0" fontId="0" fillId="0" borderId="11" xfId="0" applyBorder="1" applyAlignment="1" applyProtection="1">
      <alignment vertical="top" wrapText="1"/>
      <protection hidden="1"/>
    </xf>
    <xf numFmtId="174" fontId="8" fillId="0" borderId="19" xfId="13" applyNumberFormat="1" applyFont="1" applyFill="1" applyBorder="1" applyAlignment="1" applyProtection="1">
      <alignment horizontal="center" vertical="center" wrapText="1"/>
      <protection locked="0"/>
    </xf>
    <xf numFmtId="174" fontId="8" fillId="0" borderId="5" xfId="13" applyNumberFormat="1" applyFont="1" applyFill="1" applyBorder="1" applyAlignment="1" applyProtection="1">
      <alignment horizontal="center" vertical="center" wrapText="1"/>
      <protection locked="0"/>
    </xf>
    <xf numFmtId="173" fontId="8" fillId="0" borderId="19" xfId="13" applyNumberFormat="1" applyFont="1" applyFill="1" applyBorder="1" applyAlignment="1" applyProtection="1">
      <alignment horizontal="center" vertical="center" wrapText="1"/>
      <protection locked="0"/>
    </xf>
    <xf numFmtId="173" fontId="8" fillId="0" borderId="5" xfId="13" applyNumberFormat="1" applyFont="1" applyFill="1" applyBorder="1" applyAlignment="1" applyProtection="1">
      <alignment horizontal="center" vertical="center" wrapText="1"/>
      <protection locked="0"/>
    </xf>
    <xf numFmtId="0" fontId="8" fillId="2" borderId="3" xfId="13" applyFont="1" applyFill="1" applyBorder="1" applyAlignment="1" applyProtection="1">
      <alignment vertical="top"/>
      <protection hidden="1"/>
    </xf>
    <xf numFmtId="0" fontId="8" fillId="2" borderId="4" xfId="13" applyFont="1" applyFill="1" applyBorder="1" applyAlignment="1" applyProtection="1">
      <alignment vertical="top"/>
      <protection hidden="1"/>
    </xf>
    <xf numFmtId="0" fontId="0" fillId="0" borderId="11" xfId="0" applyBorder="1" applyAlignment="1" applyProtection="1">
      <alignment vertical="top"/>
      <protection hidden="1"/>
    </xf>
    <xf numFmtId="0" fontId="8" fillId="2" borderId="4" xfId="13" applyFont="1" applyFill="1" applyBorder="1" applyAlignment="1" applyProtection="1">
      <alignment horizontal="left" vertical="top" wrapText="1"/>
      <protection hidden="1"/>
    </xf>
    <xf numFmtId="0" fontId="8" fillId="2" borderId="11" xfId="13" applyFont="1" applyFill="1" applyBorder="1" applyAlignment="1" applyProtection="1">
      <alignment horizontal="left" vertical="top" wrapText="1"/>
      <protection hidden="1"/>
    </xf>
    <xf numFmtId="0" fontId="0" fillId="6" borderId="4" xfId="0" applyFill="1" applyBorder="1" applyAlignment="1" applyProtection="1">
      <alignment horizontal="center" vertical="top" wrapText="1"/>
      <protection hidden="1"/>
    </xf>
    <xf numFmtId="0" fontId="0" fillId="6" borderId="11" xfId="0" applyFill="1" applyBorder="1" applyAlignment="1" applyProtection="1">
      <alignment horizontal="center" vertical="top" wrapText="1"/>
      <protection hidden="1"/>
    </xf>
    <xf numFmtId="0" fontId="1" fillId="3" borderId="20" xfId="0" applyFont="1" applyFill="1" applyBorder="1" applyAlignment="1" applyProtection="1">
      <alignment horizontal="left" vertical="center" wrapText="1"/>
      <protection hidden="1"/>
    </xf>
    <xf numFmtId="0" fontId="4" fillId="3" borderId="0" xfId="0" applyFont="1" applyFill="1" applyBorder="1" applyAlignment="1" applyProtection="1">
      <alignment horizontal="left" vertical="center" wrapText="1"/>
      <protection hidden="1"/>
    </xf>
    <xf numFmtId="0" fontId="4" fillId="3" borderId="15" xfId="0" applyFont="1" applyFill="1" applyBorder="1" applyAlignment="1" applyProtection="1">
      <alignment horizontal="left" vertical="center" wrapText="1"/>
      <protection hidden="1"/>
    </xf>
    <xf numFmtId="0" fontId="4" fillId="2" borderId="3" xfId="1" applyFont="1" applyFill="1" applyBorder="1" applyAlignment="1" applyProtection="1">
      <alignment vertical="justify"/>
      <protection hidden="1"/>
    </xf>
    <xf numFmtId="0" fontId="4" fillId="2" borderId="4" xfId="1" applyFont="1" applyFill="1" applyBorder="1" applyAlignment="1" applyProtection="1">
      <alignment vertical="justify"/>
      <protection hidden="1"/>
    </xf>
    <xf numFmtId="0" fontId="4" fillId="0" borderId="11" xfId="1" applyBorder="1" applyAlignment="1" applyProtection="1">
      <alignment vertical="justify"/>
      <protection hidden="1"/>
    </xf>
    <xf numFmtId="0" fontId="10" fillId="2" borderId="3" xfId="1" applyFont="1" applyFill="1" applyBorder="1" applyAlignment="1" applyProtection="1">
      <alignment horizontal="center" vertical="top" wrapText="1"/>
      <protection hidden="1"/>
    </xf>
    <xf numFmtId="0" fontId="10" fillId="2" borderId="4" xfId="1" applyFont="1" applyFill="1" applyBorder="1" applyAlignment="1" applyProtection="1">
      <alignment horizontal="center" vertical="top" wrapText="1"/>
      <protection hidden="1"/>
    </xf>
    <xf numFmtId="0" fontId="10" fillId="2" borderId="11" xfId="1" applyFont="1" applyFill="1" applyBorder="1" applyAlignment="1" applyProtection="1">
      <alignment horizontal="center" vertical="top" wrapText="1"/>
      <protection hidden="1"/>
    </xf>
    <xf numFmtId="0" fontId="2" fillId="2" borderId="9" xfId="1" applyFont="1" applyFill="1" applyBorder="1" applyAlignment="1" applyProtection="1">
      <alignment horizontal="right"/>
      <protection hidden="1"/>
    </xf>
    <xf numFmtId="0" fontId="2" fillId="2" borderId="10" xfId="1" applyFont="1" applyFill="1" applyBorder="1" applyAlignment="1" applyProtection="1">
      <alignment horizontal="right"/>
      <protection hidden="1"/>
    </xf>
    <xf numFmtId="0" fontId="4" fillId="0" borderId="8" xfId="1" applyBorder="1" applyAlignment="1" applyProtection="1">
      <alignment horizontal="right"/>
      <protection hidden="1"/>
    </xf>
    <xf numFmtId="0" fontId="4" fillId="2" borderId="3" xfId="1" applyFont="1" applyFill="1" applyBorder="1" applyAlignment="1" applyProtection="1">
      <alignment horizontal="center" vertical="justify"/>
      <protection hidden="1"/>
    </xf>
    <xf numFmtId="0" fontId="4" fillId="2" borderId="4" xfId="1" applyFont="1" applyFill="1" applyBorder="1" applyAlignment="1" applyProtection="1">
      <alignment horizontal="center" vertical="justify"/>
      <protection hidden="1"/>
    </xf>
    <xf numFmtId="0" fontId="4" fillId="2" borderId="11" xfId="1" applyFont="1" applyFill="1" applyBorder="1" applyAlignment="1" applyProtection="1">
      <alignment horizontal="center" vertical="justify"/>
      <protection hidden="1"/>
    </xf>
    <xf numFmtId="0" fontId="1" fillId="2" borderId="4" xfId="1" applyFont="1" applyFill="1" applyBorder="1" applyAlignment="1" applyProtection="1">
      <alignment horizontal="left" vertical="top" wrapText="1"/>
      <protection hidden="1"/>
    </xf>
    <xf numFmtId="0" fontId="1" fillId="2" borderId="11" xfId="1" applyFont="1" applyFill="1" applyBorder="1" applyAlignment="1" applyProtection="1">
      <alignment horizontal="left" vertical="top" wrapText="1"/>
      <protection hidden="1"/>
    </xf>
    <xf numFmtId="0" fontId="4" fillId="2" borderId="3" xfId="7" applyFont="1" applyFill="1" applyBorder="1" applyAlignment="1" applyProtection="1">
      <alignment horizontal="left" vertical="top" wrapText="1"/>
      <protection hidden="1"/>
    </xf>
    <xf numFmtId="0" fontId="4" fillId="2" borderId="4" xfId="7" applyFont="1" applyFill="1" applyBorder="1" applyAlignment="1" applyProtection="1">
      <alignment horizontal="left" vertical="top" wrapText="1"/>
      <protection hidden="1"/>
    </xf>
    <xf numFmtId="0" fontId="4" fillId="0" borderId="4" xfId="1" applyBorder="1" applyAlignment="1" applyProtection="1">
      <alignment horizontal="left" vertical="top" wrapText="1"/>
      <protection hidden="1"/>
    </xf>
    <xf numFmtId="0" fontId="4" fillId="0" borderId="11" xfId="1" applyBorder="1" applyAlignment="1" applyProtection="1">
      <alignment horizontal="left" vertical="top" wrapText="1"/>
      <protection hidden="1"/>
    </xf>
    <xf numFmtId="0" fontId="1" fillId="3" borderId="3" xfId="1" applyFont="1" applyFill="1" applyBorder="1" applyAlignment="1" applyProtection="1">
      <alignment horizontal="left" vertical="center" wrapText="1"/>
      <protection hidden="1"/>
    </xf>
    <xf numFmtId="0" fontId="4" fillId="3" borderId="4" xfId="1" applyFont="1" applyFill="1" applyBorder="1" applyAlignment="1" applyProtection="1">
      <alignment horizontal="left" vertical="center" wrapText="1"/>
      <protection hidden="1"/>
    </xf>
    <xf numFmtId="0" fontId="4" fillId="3" borderId="11" xfId="1" applyFont="1" applyFill="1" applyBorder="1" applyAlignment="1" applyProtection="1">
      <alignment horizontal="left" vertical="center" wrapText="1"/>
      <protection hidden="1"/>
    </xf>
    <xf numFmtId="0" fontId="4" fillId="12" borderId="1" xfId="1" applyFont="1" applyFill="1" applyBorder="1" applyAlignment="1" applyProtection="1">
      <alignment horizontal="center" vertical="center" wrapText="1"/>
      <protection locked="0"/>
    </xf>
    <xf numFmtId="0" fontId="2" fillId="2" borderId="14" xfId="1" applyFont="1" applyFill="1" applyBorder="1" applyAlignment="1" applyProtection="1">
      <alignment horizontal="center" vertical="center" wrapText="1"/>
      <protection hidden="1"/>
    </xf>
    <xf numFmtId="0" fontId="2" fillId="2" borderId="12" xfId="1" applyFont="1" applyFill="1" applyBorder="1" applyAlignment="1" applyProtection="1">
      <alignment horizontal="center" vertical="center" wrapText="1"/>
      <protection hidden="1"/>
    </xf>
    <xf numFmtId="0" fontId="2" fillId="7" borderId="14" xfId="1" applyFont="1" applyFill="1" applyBorder="1" applyAlignment="1" applyProtection="1">
      <alignment horizontal="left" vertical="center" wrapText="1"/>
      <protection hidden="1"/>
    </xf>
    <xf numFmtId="0" fontId="2" fillId="7" borderId="16" xfId="1" applyFont="1" applyFill="1" applyBorder="1" applyAlignment="1" applyProtection="1">
      <alignment horizontal="left" vertical="center" wrapText="1"/>
      <protection hidden="1"/>
    </xf>
    <xf numFmtId="0" fontId="1" fillId="3" borderId="4" xfId="15" applyFont="1" applyFill="1" applyBorder="1" applyAlignment="1" applyProtection="1">
      <alignment horizontal="left" vertical="center" wrapText="1"/>
      <protection hidden="1"/>
    </xf>
    <xf numFmtId="0" fontId="4" fillId="3" borderId="4" xfId="15" applyFont="1" applyFill="1" applyBorder="1" applyAlignment="1" applyProtection="1">
      <alignment horizontal="left" vertical="center" wrapText="1"/>
      <protection hidden="1"/>
    </xf>
    <xf numFmtId="0" fontId="4" fillId="3" borderId="11" xfId="15" applyFont="1" applyFill="1" applyBorder="1" applyAlignment="1" applyProtection="1">
      <alignment horizontal="left" vertical="center" wrapText="1"/>
      <protection hidden="1"/>
    </xf>
    <xf numFmtId="170" fontId="4" fillId="0" borderId="1" xfId="18" applyNumberFormat="1" applyFont="1" applyFill="1" applyBorder="1" applyAlignment="1" applyProtection="1">
      <alignment horizontal="center" vertical="center" wrapText="1"/>
      <protection locked="0"/>
    </xf>
    <xf numFmtId="0" fontId="4" fillId="4" borderId="1" xfId="18" applyNumberFormat="1" applyFont="1" applyFill="1" applyBorder="1" applyAlignment="1" applyProtection="1">
      <alignment horizontal="left" vertical="center"/>
      <protection hidden="1"/>
    </xf>
    <xf numFmtId="0" fontId="4" fillId="3" borderId="3" xfId="15" applyFont="1" applyFill="1" applyBorder="1" applyAlignment="1" applyProtection="1">
      <alignment horizontal="left" vertical="center" wrapText="1"/>
      <protection hidden="1"/>
    </xf>
    <xf numFmtId="0" fontId="13" fillId="6" borderId="9" xfId="7" applyFont="1" applyFill="1" applyBorder="1" applyAlignment="1" applyProtection="1">
      <alignment horizontal="center" vertical="center" wrapText="1"/>
      <protection hidden="1"/>
    </xf>
    <xf numFmtId="0" fontId="13" fillId="6" borderId="8" xfId="7" applyFont="1" applyFill="1" applyBorder="1" applyAlignment="1" applyProtection="1">
      <alignment horizontal="center" vertical="center" wrapText="1"/>
      <protection hidden="1"/>
    </xf>
    <xf numFmtId="170" fontId="4" fillId="0" borderId="20" xfId="1" applyNumberFormat="1" applyBorder="1" applyAlignment="1">
      <alignment horizontal="center"/>
    </xf>
    <xf numFmtId="0" fontId="4" fillId="0" borderId="20" xfId="1" applyBorder="1" applyAlignment="1">
      <alignment horizontal="center"/>
    </xf>
    <xf numFmtId="0" fontId="19" fillId="2" borderId="4" xfId="1" applyFont="1" applyFill="1" applyBorder="1" applyAlignment="1" applyProtection="1">
      <alignment horizontal="center" vertical="center" wrapText="1"/>
      <protection hidden="1"/>
    </xf>
    <xf numFmtId="0" fontId="19" fillId="2" borderId="11" xfId="1" applyFont="1" applyFill="1" applyBorder="1" applyAlignment="1" applyProtection="1">
      <alignment horizontal="center" vertical="center" wrapText="1"/>
      <protection hidden="1"/>
    </xf>
    <xf numFmtId="0" fontId="5" fillId="5" borderId="1" xfId="1" applyFont="1" applyFill="1" applyBorder="1" applyAlignment="1" applyProtection="1">
      <alignment horizontal="center" vertical="center" wrapText="1"/>
      <protection hidden="1"/>
    </xf>
    <xf numFmtId="0" fontId="3" fillId="5" borderId="1" xfId="1" applyFont="1" applyFill="1" applyBorder="1" applyAlignment="1" applyProtection="1">
      <alignment horizontal="center" vertical="top" wrapText="1"/>
      <protection hidden="1"/>
    </xf>
    <xf numFmtId="0" fontId="5" fillId="5" borderId="1" xfId="12" applyFont="1" applyFill="1" applyBorder="1" applyAlignment="1" applyProtection="1">
      <alignment horizontal="center" vertical="top" wrapText="1"/>
      <protection hidden="1"/>
    </xf>
    <xf numFmtId="0" fontId="3" fillId="5" borderId="1" xfId="12" applyFont="1" applyFill="1" applyBorder="1" applyAlignment="1" applyProtection="1">
      <alignment horizontal="center" vertical="top" wrapText="1"/>
      <protection hidden="1"/>
    </xf>
    <xf numFmtId="0" fontId="3" fillId="2" borderId="1" xfId="12" applyFont="1" applyFill="1" applyBorder="1" applyAlignment="1" applyProtection="1">
      <alignment horizontal="center" vertical="top" wrapText="1"/>
      <protection hidden="1"/>
    </xf>
    <xf numFmtId="0" fontId="0" fillId="0" borderId="1" xfId="0" applyBorder="1" applyAlignment="1" applyProtection="1">
      <alignment horizontal="center" vertical="top" wrapText="1"/>
      <protection hidden="1"/>
    </xf>
    <xf numFmtId="0" fontId="4" fillId="0" borderId="20" xfId="12" applyFont="1" applyFill="1" applyBorder="1" applyAlignment="1" applyProtection="1">
      <alignment horizontal="left" vertical="top" wrapText="1"/>
      <protection locked="0"/>
    </xf>
    <xf numFmtId="0" fontId="4" fillId="0" borderId="12" xfId="12" applyFont="1" applyFill="1" applyBorder="1" applyAlignment="1" applyProtection="1">
      <alignment horizontal="left" vertical="top" wrapText="1"/>
      <protection locked="0"/>
    </xf>
    <xf numFmtId="0" fontId="4" fillId="0" borderId="0" xfId="12" applyFont="1" applyFill="1" applyBorder="1" applyAlignment="1" applyProtection="1">
      <alignment horizontal="left" vertical="top" wrapText="1"/>
      <protection locked="0"/>
    </xf>
    <xf numFmtId="0" fontId="4" fillId="0" borderId="2" xfId="12" applyFont="1" applyFill="1"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4" fillId="2" borderId="13" xfId="12" applyFont="1" applyFill="1" applyBorder="1" applyAlignment="1" applyProtection="1">
      <alignment horizontal="left" vertical="top" wrapText="1"/>
      <protection hidden="1"/>
    </xf>
    <xf numFmtId="0" fontId="4" fillId="2" borderId="11" xfId="12" applyFont="1" applyFill="1" applyBorder="1" applyAlignment="1" applyProtection="1">
      <alignment horizontal="left" vertical="top" wrapText="1"/>
      <protection hidden="1"/>
    </xf>
    <xf numFmtId="0" fontId="3" fillId="2" borderId="8" xfId="12" applyFont="1" applyFill="1" applyBorder="1" applyAlignment="1" applyProtection="1">
      <alignment horizontal="left" vertical="top" wrapText="1"/>
      <protection hidden="1"/>
    </xf>
    <xf numFmtId="0" fontId="3" fillId="2" borderId="1" xfId="12" applyFont="1" applyFill="1" applyBorder="1" applyAlignment="1" applyProtection="1">
      <alignment horizontal="left" vertical="top" wrapText="1"/>
      <protection hidden="1"/>
    </xf>
    <xf numFmtId="0" fontId="4" fillId="0" borderId="9" xfId="12" applyFont="1" applyFill="1" applyBorder="1" applyAlignment="1" applyProtection="1">
      <alignment horizontal="left" vertical="top" wrapText="1"/>
      <protection locked="0"/>
    </xf>
    <xf numFmtId="0" fontId="4" fillId="0" borderId="10" xfId="12" applyFont="1" applyFill="1" applyBorder="1" applyAlignment="1" applyProtection="1">
      <alignment horizontal="left" vertical="top" wrapText="1"/>
      <protection locked="0"/>
    </xf>
    <xf numFmtId="0" fontId="4" fillId="0" borderId="8" xfId="12" applyFont="1" applyFill="1" applyBorder="1" applyAlignment="1" applyProtection="1">
      <alignment horizontal="left" vertical="top" wrapText="1"/>
      <protection locked="0"/>
    </xf>
    <xf numFmtId="0" fontId="2" fillId="2" borderId="9" xfId="4" applyFont="1" applyFill="1" applyBorder="1" applyAlignment="1" applyProtection="1">
      <alignment horizontal="right" wrapText="1"/>
      <protection hidden="1"/>
    </xf>
    <xf numFmtId="0" fontId="2" fillId="2" borderId="10" xfId="4" applyFont="1" applyFill="1" applyBorder="1" applyAlignment="1" applyProtection="1">
      <alignment horizontal="right" wrapText="1"/>
      <protection hidden="1"/>
    </xf>
    <xf numFmtId="0" fontId="2" fillId="2" borderId="8" xfId="4" applyFont="1" applyFill="1" applyBorder="1" applyAlignment="1" applyProtection="1">
      <alignment horizontal="right" wrapText="1"/>
      <protection hidden="1"/>
    </xf>
    <xf numFmtId="0" fontId="15" fillId="4" borderId="10" xfId="17" applyNumberFormat="1" applyFont="1" applyFill="1" applyBorder="1" applyAlignment="1" applyProtection="1">
      <alignment horizontal="left" vertical="center"/>
      <protection hidden="1"/>
    </xf>
    <xf numFmtId="0" fontId="1" fillId="2" borderId="1" xfId="12" applyFill="1" applyBorder="1" applyAlignment="1" applyProtection="1">
      <protection hidden="1"/>
    </xf>
    <xf numFmtId="0" fontId="1" fillId="6" borderId="9" xfId="12" applyFont="1" applyFill="1" applyBorder="1" applyAlignment="1" applyProtection="1">
      <alignment horizontal="left" vertical="top" wrapText="1"/>
      <protection hidden="1"/>
    </xf>
    <xf numFmtId="0" fontId="1" fillId="6" borderId="10" xfId="12" applyFont="1" applyFill="1" applyBorder="1" applyAlignment="1" applyProtection="1">
      <alignment horizontal="left" vertical="top" wrapText="1"/>
      <protection hidden="1"/>
    </xf>
    <xf numFmtId="0" fontId="1" fillId="6" borderId="8" xfId="12" applyFont="1" applyFill="1" applyBorder="1" applyAlignment="1" applyProtection="1">
      <alignment horizontal="left" vertical="top" wrapText="1"/>
      <protection hidden="1"/>
    </xf>
    <xf numFmtId="0" fontId="1" fillId="2" borderId="9" xfId="12" applyFill="1" applyBorder="1" applyAlignment="1" applyProtection="1">
      <protection hidden="1"/>
    </xf>
    <xf numFmtId="0" fontId="1" fillId="2" borderId="10" xfId="12" applyFill="1" applyBorder="1" applyAlignment="1" applyProtection="1">
      <protection hidden="1"/>
    </xf>
    <xf numFmtId="0" fontId="1" fillId="2" borderId="8" xfId="12" applyFill="1" applyBorder="1" applyAlignment="1" applyProtection="1">
      <protection hidden="1"/>
    </xf>
    <xf numFmtId="0" fontId="4" fillId="6" borderId="1" xfId="12" applyFont="1" applyFill="1" applyBorder="1" applyAlignment="1" applyProtection="1">
      <alignment horizontal="left" vertical="top" wrapText="1"/>
      <protection hidden="1"/>
    </xf>
    <xf numFmtId="0" fontId="1" fillId="6" borderId="1" xfId="12" applyFill="1" applyBorder="1" applyAlignment="1" applyProtection="1">
      <alignment vertical="top" wrapText="1"/>
      <protection hidden="1"/>
    </xf>
    <xf numFmtId="0" fontId="1" fillId="0" borderId="14" xfId="12" applyFont="1" applyFill="1" applyBorder="1" applyAlignment="1" applyProtection="1">
      <alignment horizontal="left" vertical="top" wrapText="1"/>
      <protection locked="0"/>
    </xf>
    <xf numFmtId="0" fontId="4" fillId="0" borderId="16" xfId="12" applyFont="1" applyFill="1" applyBorder="1" applyAlignment="1" applyProtection="1">
      <alignment horizontal="left" vertical="top" wrapText="1"/>
      <protection locked="0"/>
    </xf>
    <xf numFmtId="0" fontId="4" fillId="0" borderId="15" xfId="12" applyFont="1" applyFill="1" applyBorder="1" applyAlignment="1" applyProtection="1">
      <alignment horizontal="left" vertical="top" wrapText="1"/>
      <protection locked="0"/>
    </xf>
    <xf numFmtId="0" fontId="4" fillId="0" borderId="13" xfId="12" applyFont="1" applyFill="1" applyBorder="1" applyAlignment="1" applyProtection="1">
      <alignment horizontal="left" vertical="top" wrapText="1"/>
      <protection locked="0"/>
    </xf>
    <xf numFmtId="0" fontId="4" fillId="2" borderId="3" xfId="12" applyFont="1" applyFill="1" applyBorder="1" applyAlignment="1" applyProtection="1">
      <alignment horizontal="left" vertical="top" wrapText="1"/>
      <protection hidden="1"/>
    </xf>
    <xf numFmtId="0" fontId="3" fillId="2" borderId="3" xfId="12" applyFont="1" applyFill="1" applyBorder="1" applyAlignment="1" applyProtection="1">
      <alignment horizontal="center" vertical="top" wrapText="1"/>
      <protection hidden="1"/>
    </xf>
    <xf numFmtId="0" fontId="3" fillId="2" borderId="11" xfId="12" applyFont="1" applyFill="1" applyBorder="1" applyAlignment="1" applyProtection="1">
      <alignment horizontal="center" vertical="top" wrapText="1"/>
      <protection hidden="1"/>
    </xf>
    <xf numFmtId="0" fontId="4" fillId="2" borderId="3" xfId="12" applyFont="1" applyFill="1" applyBorder="1" applyAlignment="1" applyProtection="1">
      <alignment horizontal="center" vertical="top" wrapText="1"/>
      <protection hidden="1"/>
    </xf>
    <xf numFmtId="0" fontId="4" fillId="2" borderId="11" xfId="12" applyFont="1" applyFill="1" applyBorder="1" applyAlignment="1" applyProtection="1">
      <alignment horizontal="center" vertical="top" wrapText="1"/>
      <protection hidden="1"/>
    </xf>
    <xf numFmtId="0" fontId="1" fillId="0" borderId="9" xfId="12" applyFont="1" applyFill="1" applyBorder="1" applyAlignment="1" applyProtection="1">
      <alignment horizontal="left" vertical="top" wrapText="1"/>
      <protection locked="0"/>
    </xf>
    <xf numFmtId="0" fontId="1" fillId="2" borderId="3" xfId="12" applyFont="1" applyFill="1" applyBorder="1" applyAlignment="1" applyProtection="1">
      <alignment horizontal="left" vertical="top" wrapText="1"/>
      <protection hidden="1"/>
    </xf>
    <xf numFmtId="0" fontId="4" fillId="2" borderId="4" xfId="12" applyFont="1" applyFill="1" applyBorder="1" applyAlignment="1" applyProtection="1">
      <alignment horizontal="left" vertical="top" wrapText="1"/>
      <protection hidden="1"/>
    </xf>
    <xf numFmtId="0" fontId="0" fillId="0" borderId="4" xfId="0" applyBorder="1" applyAlignment="1" applyProtection="1">
      <alignment horizontal="left" vertical="top" wrapText="1"/>
      <protection hidden="1"/>
    </xf>
    <xf numFmtId="0" fontId="0" fillId="0" borderId="11" xfId="0" applyBorder="1" applyAlignment="1" applyProtection="1">
      <alignment horizontal="left" vertical="top" wrapText="1"/>
      <protection hidden="1"/>
    </xf>
    <xf numFmtId="0" fontId="4" fillId="0" borderId="14" xfId="12" applyFont="1" applyFill="1"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4" fillId="2" borderId="3" xfId="12" applyFont="1" applyFill="1" applyBorder="1" applyAlignment="1" applyProtection="1">
      <alignment vertical="top" wrapText="1"/>
      <protection hidden="1"/>
    </xf>
    <xf numFmtId="0" fontId="4" fillId="2" borderId="11" xfId="12" applyFont="1" applyFill="1" applyBorder="1" applyAlignment="1" applyProtection="1">
      <alignment vertical="top" wrapText="1"/>
      <protection hidden="1"/>
    </xf>
    <xf numFmtId="0" fontId="3" fillId="0" borderId="8" xfId="12" applyFont="1" applyFill="1" applyBorder="1" applyAlignment="1" applyProtection="1">
      <alignment horizontal="center" vertical="top" wrapText="1"/>
      <protection locked="0" hidden="1"/>
    </xf>
    <xf numFmtId="0" fontId="3" fillId="0" borderId="1" xfId="12" applyFont="1" applyFill="1" applyBorder="1" applyAlignment="1" applyProtection="1">
      <alignment horizontal="center" vertical="top" wrapText="1"/>
      <protection locked="0" hidden="1"/>
    </xf>
    <xf numFmtId="0" fontId="1" fillId="2" borderId="14" xfId="12" applyFill="1" applyBorder="1" applyAlignment="1" applyProtection="1">
      <protection hidden="1"/>
    </xf>
    <xf numFmtId="0" fontId="1" fillId="2" borderId="20" xfId="12" applyFill="1" applyBorder="1" applyAlignment="1" applyProtection="1">
      <protection hidden="1"/>
    </xf>
    <xf numFmtId="0" fontId="1" fillId="2" borderId="12" xfId="12" applyFill="1" applyBorder="1" applyAlignment="1" applyProtection="1">
      <protection hidden="1"/>
    </xf>
    <xf numFmtId="0" fontId="1" fillId="3" borderId="21" xfId="12" applyFont="1" applyFill="1" applyBorder="1" applyAlignment="1" applyProtection="1">
      <alignment horizontal="left" vertical="center" wrapText="1"/>
      <protection hidden="1"/>
    </xf>
    <xf numFmtId="0" fontId="4" fillId="3" borderId="21" xfId="12" applyFont="1" applyFill="1" applyBorder="1" applyAlignment="1" applyProtection="1">
      <alignment horizontal="left" vertical="center" wrapText="1"/>
      <protection hidden="1"/>
    </xf>
    <xf numFmtId="0" fontId="3" fillId="2" borderId="3" xfId="12" applyFont="1" applyFill="1" applyBorder="1" applyAlignment="1" applyProtection="1">
      <alignment vertical="top" wrapText="1"/>
      <protection hidden="1"/>
    </xf>
    <xf numFmtId="0" fontId="3" fillId="2" borderId="11" xfId="12" applyFont="1" applyFill="1" applyBorder="1" applyAlignment="1" applyProtection="1">
      <alignment vertical="top" wrapText="1"/>
      <protection hidden="1"/>
    </xf>
    <xf numFmtId="0" fontId="1" fillId="3" borderId="22" xfId="12" applyFont="1" applyFill="1" applyBorder="1" applyAlignment="1" applyProtection="1">
      <alignment horizontal="left" vertical="center" wrapText="1"/>
      <protection hidden="1"/>
    </xf>
    <xf numFmtId="0" fontId="0" fillId="0" borderId="21" xfId="0" applyBorder="1" applyAlignment="1" applyProtection="1">
      <alignment vertical="center"/>
      <protection hidden="1"/>
    </xf>
    <xf numFmtId="0" fontId="1" fillId="2" borderId="1" xfId="12" applyFont="1" applyFill="1" applyBorder="1" applyAlignment="1" applyProtection="1">
      <alignment vertical="top" wrapText="1"/>
      <protection hidden="1"/>
    </xf>
    <xf numFmtId="0" fontId="1" fillId="0" borderId="1" xfId="12" applyBorder="1" applyAlignment="1" applyProtection="1">
      <alignment vertical="top" wrapText="1"/>
      <protection hidden="1"/>
    </xf>
    <xf numFmtId="0" fontId="1" fillId="2" borderId="9" xfId="12" applyFill="1" applyBorder="1" applyAlignment="1" applyProtection="1">
      <alignment vertical="top" wrapText="1"/>
      <protection hidden="1"/>
    </xf>
    <xf numFmtId="0" fontId="1" fillId="2" borderId="10" xfId="12" applyFill="1" applyBorder="1" applyAlignment="1" applyProtection="1">
      <alignment vertical="top" wrapText="1"/>
      <protection hidden="1"/>
    </xf>
    <xf numFmtId="0" fontId="1" fillId="2" borderId="8" xfId="12" applyFill="1" applyBorder="1" applyAlignment="1" applyProtection="1">
      <alignment vertical="top" wrapText="1"/>
      <protection hidden="1"/>
    </xf>
    <xf numFmtId="0" fontId="1" fillId="3" borderId="23" xfId="12" applyFont="1" applyFill="1" applyBorder="1" applyAlignment="1" applyProtection="1">
      <alignment horizontal="left" vertical="center" wrapText="1"/>
      <protection hidden="1"/>
    </xf>
    <xf numFmtId="0" fontId="1" fillId="3" borderId="21" xfId="12" applyFill="1" applyBorder="1" applyAlignment="1" applyProtection="1">
      <alignment horizontal="left" vertical="center" wrapText="1"/>
      <protection hidden="1"/>
    </xf>
    <xf numFmtId="0" fontId="0" fillId="0" borderId="21" xfId="0" applyBorder="1" applyAlignment="1" applyProtection="1">
      <alignment horizontal="left" vertical="center" wrapText="1"/>
      <protection hidden="1"/>
    </xf>
    <xf numFmtId="0" fontId="0" fillId="0" borderId="24" xfId="0" applyBorder="1" applyAlignment="1" applyProtection="1">
      <alignment horizontal="left" vertical="center" wrapText="1"/>
      <protection hidden="1"/>
    </xf>
    <xf numFmtId="0" fontId="1" fillId="2" borderId="4" xfId="12" applyFont="1" applyFill="1" applyBorder="1" applyAlignment="1" applyProtection="1">
      <alignment horizontal="left" vertical="top" wrapText="1"/>
      <protection hidden="1"/>
    </xf>
    <xf numFmtId="0" fontId="1" fillId="2" borderId="11" xfId="12" applyFont="1" applyFill="1" applyBorder="1" applyAlignment="1" applyProtection="1">
      <alignment horizontal="left" vertical="top" wrapText="1"/>
      <protection hidden="1"/>
    </xf>
    <xf numFmtId="0" fontId="5" fillId="5" borderId="3" xfId="12" applyFont="1" applyFill="1" applyBorder="1" applyAlignment="1" applyProtection="1">
      <alignment horizontal="center" vertical="center" wrapText="1"/>
      <protection hidden="1"/>
    </xf>
    <xf numFmtId="0" fontId="5" fillId="5" borderId="11" xfId="12" applyFont="1" applyFill="1" applyBorder="1" applyAlignment="1" applyProtection="1">
      <alignment horizontal="center" vertical="center" wrapText="1"/>
      <protection hidden="1"/>
    </xf>
    <xf numFmtId="0" fontId="2" fillId="2" borderId="9" xfId="5" applyFont="1" applyFill="1" applyBorder="1" applyAlignment="1" applyProtection="1">
      <alignment horizontal="right"/>
      <protection hidden="1"/>
    </xf>
    <xf numFmtId="0" fontId="2" fillId="2" borderId="10" xfId="5" applyFont="1" applyFill="1" applyBorder="1" applyAlignment="1" applyProtection="1">
      <alignment horizontal="right"/>
      <protection hidden="1"/>
    </xf>
    <xf numFmtId="0" fontId="2" fillId="2" borderId="8" xfId="5" applyFont="1" applyFill="1" applyBorder="1" applyAlignment="1" applyProtection="1">
      <alignment horizontal="right"/>
      <protection hidden="1"/>
    </xf>
    <xf numFmtId="0" fontId="8" fillId="2" borderId="3" xfId="13" applyFont="1" applyFill="1" applyBorder="1" applyAlignment="1" applyProtection="1">
      <alignment horizontal="left" vertical="top" wrapText="1"/>
      <protection hidden="1"/>
    </xf>
    <xf numFmtId="0" fontId="1" fillId="3" borderId="14" xfId="12" applyNumberFormat="1" applyFont="1" applyFill="1" applyBorder="1" applyAlignment="1" applyProtection="1">
      <alignment horizontal="left" vertical="center" wrapText="1"/>
      <protection hidden="1"/>
    </xf>
    <xf numFmtId="0" fontId="1" fillId="3" borderId="17" xfId="12" applyNumberFormat="1" applyFont="1" applyFill="1" applyBorder="1" applyAlignment="1" applyProtection="1">
      <alignment horizontal="left" vertical="center" wrapText="1"/>
      <protection hidden="1"/>
    </xf>
    <xf numFmtId="0" fontId="1" fillId="3" borderId="16" xfId="12" applyNumberFormat="1" applyFont="1" applyFill="1" applyBorder="1" applyAlignment="1" applyProtection="1">
      <alignment horizontal="left" vertical="center" wrapText="1"/>
      <protection hidden="1"/>
    </xf>
  </cellXfs>
  <cellStyles count="19">
    <cellStyle name="Normal" xfId="0" builtinId="0"/>
    <cellStyle name="Normál 2" xfId="1"/>
    <cellStyle name="Normál 2 2" xfId="2"/>
    <cellStyle name="Normál 3" xfId="3"/>
    <cellStyle name="Normal_Allattarto uzleti terv allamtitkar review utan 3" xfId="4"/>
    <cellStyle name="Normál_átméretezett végleges turizmus üzleti terv" xfId="5"/>
    <cellStyle name="Normal_Bioetanol üzleti terv" xfId="6"/>
    <cellStyle name="Normal_Bioetanol üzleti terv 2" xfId="7"/>
    <cellStyle name="Normal_Bioetanol üzleti terv 2 2" xfId="8"/>
    <cellStyle name="Normál_mikro üzletiterv pontozás" xfId="9"/>
    <cellStyle name="Normál_Munka5" xfId="10"/>
    <cellStyle name="Normál_Munka5 2" xfId="11"/>
    <cellStyle name="Normál_növénytermesztés_üzleti_ terv" xfId="12"/>
    <cellStyle name="Normal_uzleti terv MB" xfId="13"/>
    <cellStyle name="Normál_V_Tevékenység-fejlesztések" xfId="14"/>
    <cellStyle name="Normál_V_Tevékenység-fejlesztések 2" xfId="15"/>
    <cellStyle name="Normál_V_Tevékenység-fejlesztések 2 2" xfId="16"/>
    <cellStyle name="Percent" xfId="17" builtinId="5"/>
    <cellStyle name="Százalék 2" xfId="18"/>
  </cellStyles>
  <dxfs count="4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tabColor rgb="FFFFFF00"/>
  </sheetPr>
  <dimension ref="A1:E33"/>
  <sheetViews>
    <sheetView tabSelected="1" zoomScale="90" zoomScaleNormal="90" zoomScaleSheetLayoutView="85" workbookViewId="0">
      <selection activeCell="B2" sqref="B2:C2"/>
    </sheetView>
  </sheetViews>
  <sheetFormatPr defaultColWidth="0" defaultRowHeight="12.75" zeroHeight="1"/>
  <cols>
    <col min="1" max="1" width="12.42578125" customWidth="1"/>
    <col min="2" max="2" width="44" customWidth="1"/>
    <col min="3" max="3" width="18.28515625" customWidth="1"/>
    <col min="4" max="4" width="14.7109375" customWidth="1"/>
    <col min="5" max="5" width="14.7109375" style="10" customWidth="1"/>
    <col min="6" max="6" width="0.140625" customWidth="1"/>
  </cols>
  <sheetData>
    <row r="1" spans="1:5" ht="65.25" customHeight="1">
      <c r="A1" s="157" t="s">
        <v>157</v>
      </c>
      <c r="B1" s="157"/>
      <c r="C1" s="157"/>
      <c r="D1" s="157"/>
      <c r="E1" s="157"/>
    </row>
    <row r="2" spans="1:5" ht="21" customHeight="1">
      <c r="A2" s="1" t="s">
        <v>38</v>
      </c>
      <c r="B2" s="158"/>
      <c r="C2" s="159"/>
      <c r="D2" s="160"/>
      <c r="E2" s="160"/>
    </row>
    <row r="3" spans="1:5" ht="21" customHeight="1">
      <c r="A3" s="1" t="s">
        <v>34</v>
      </c>
      <c r="B3" s="158"/>
      <c r="C3" s="159"/>
      <c r="D3" s="160"/>
      <c r="E3" s="160"/>
    </row>
    <row r="4" spans="1:5" ht="39.75" customHeight="1">
      <c r="A4" s="147" t="s">
        <v>87</v>
      </c>
      <c r="B4" s="147"/>
      <c r="C4" s="2" t="s">
        <v>86</v>
      </c>
      <c r="D4" s="2" t="s">
        <v>0</v>
      </c>
      <c r="E4" s="2" t="s">
        <v>85</v>
      </c>
    </row>
    <row r="5" spans="1:5" ht="20.25" customHeight="1">
      <c r="A5" s="1" t="s">
        <v>13</v>
      </c>
      <c r="B5" s="63" t="s">
        <v>1</v>
      </c>
      <c r="C5" s="65"/>
      <c r="D5" s="3">
        <v>0</v>
      </c>
      <c r="E5" s="4">
        <f>D5/$D$24</f>
        <v>0</v>
      </c>
    </row>
    <row r="6" spans="1:5" ht="20.25" customHeight="1">
      <c r="A6" s="1" t="s">
        <v>32</v>
      </c>
      <c r="B6" s="63" t="s">
        <v>88</v>
      </c>
      <c r="C6" s="65"/>
      <c r="D6" s="3">
        <v>2</v>
      </c>
      <c r="E6" s="4">
        <f>D6/$D$24</f>
        <v>6.6666666666666666E-2</v>
      </c>
    </row>
    <row r="7" spans="1:5" ht="20.25" customHeight="1">
      <c r="A7" s="1" t="s">
        <v>49</v>
      </c>
      <c r="B7" s="63" t="s">
        <v>69</v>
      </c>
      <c r="C7" s="65"/>
      <c r="D7" s="148">
        <v>10</v>
      </c>
      <c r="E7" s="154">
        <f>D7/D24</f>
        <v>0.33333333333333331</v>
      </c>
    </row>
    <row r="8" spans="1:5" ht="20.25" customHeight="1">
      <c r="A8" s="6" t="s">
        <v>2</v>
      </c>
      <c r="B8" s="5" t="s">
        <v>89</v>
      </c>
      <c r="C8" s="2">
        <v>2</v>
      </c>
      <c r="D8" s="149"/>
      <c r="E8" s="155"/>
    </row>
    <row r="9" spans="1:5" ht="20.25" customHeight="1">
      <c r="A9" s="6" t="s">
        <v>3</v>
      </c>
      <c r="B9" s="5" t="s">
        <v>70</v>
      </c>
      <c r="C9" s="2">
        <v>2</v>
      </c>
      <c r="D9" s="149"/>
      <c r="E9" s="155"/>
    </row>
    <row r="10" spans="1:5" ht="20.25" customHeight="1">
      <c r="A10" s="6" t="s">
        <v>50</v>
      </c>
      <c r="B10" s="5" t="s">
        <v>71</v>
      </c>
      <c r="C10" s="2">
        <v>2</v>
      </c>
      <c r="D10" s="149"/>
      <c r="E10" s="155"/>
    </row>
    <row r="11" spans="1:5" ht="20.25" customHeight="1">
      <c r="A11" s="6" t="s">
        <v>21</v>
      </c>
      <c r="B11" s="5" t="s">
        <v>72</v>
      </c>
      <c r="C11" s="2">
        <v>2</v>
      </c>
      <c r="D11" s="149"/>
      <c r="E11" s="155"/>
    </row>
    <row r="12" spans="1:5" ht="20.25" customHeight="1">
      <c r="A12" s="6" t="s">
        <v>73</v>
      </c>
      <c r="B12" s="5" t="s">
        <v>74</v>
      </c>
      <c r="C12" s="2">
        <v>2</v>
      </c>
      <c r="D12" s="150"/>
      <c r="E12" s="156"/>
    </row>
    <row r="13" spans="1:5" ht="20.25" customHeight="1">
      <c r="A13" s="1" t="s">
        <v>35</v>
      </c>
      <c r="B13" s="63" t="s">
        <v>75</v>
      </c>
      <c r="C13" s="65"/>
      <c r="D13" s="151">
        <v>10</v>
      </c>
      <c r="E13" s="154">
        <f>D13/D24</f>
        <v>0.33333333333333331</v>
      </c>
    </row>
    <row r="14" spans="1:5" ht="20.25" customHeight="1">
      <c r="A14" s="6" t="s">
        <v>4</v>
      </c>
      <c r="B14" s="5" t="s">
        <v>90</v>
      </c>
      <c r="C14" s="2">
        <v>2</v>
      </c>
      <c r="D14" s="152"/>
      <c r="E14" s="155"/>
    </row>
    <row r="15" spans="1:5" ht="20.25" customHeight="1">
      <c r="A15" s="6" t="s">
        <v>5</v>
      </c>
      <c r="B15" s="5" t="s">
        <v>76</v>
      </c>
      <c r="C15" s="2">
        <v>2</v>
      </c>
      <c r="D15" s="152"/>
      <c r="E15" s="155"/>
    </row>
    <row r="16" spans="1:5" ht="20.25" customHeight="1">
      <c r="A16" s="6" t="s">
        <v>77</v>
      </c>
      <c r="B16" s="5" t="s">
        <v>78</v>
      </c>
      <c r="C16" s="2">
        <v>4</v>
      </c>
      <c r="D16" s="152"/>
      <c r="E16" s="155"/>
    </row>
    <row r="17" spans="1:5" ht="20.25" customHeight="1">
      <c r="A17" s="6" t="s">
        <v>79</v>
      </c>
      <c r="B17" s="5" t="s">
        <v>22</v>
      </c>
      <c r="C17" s="2">
        <v>2</v>
      </c>
      <c r="D17" s="153"/>
      <c r="E17" s="156"/>
    </row>
    <row r="18" spans="1:5" ht="20.25" customHeight="1">
      <c r="A18" s="1" t="s">
        <v>46</v>
      </c>
      <c r="B18" s="63" t="s">
        <v>80</v>
      </c>
      <c r="C18" s="65"/>
      <c r="D18" s="161">
        <v>4</v>
      </c>
      <c r="E18" s="164">
        <f>D18/D24</f>
        <v>0.13333333333333333</v>
      </c>
    </row>
    <row r="19" spans="1:5" ht="20.25" customHeight="1">
      <c r="A19" s="6" t="s">
        <v>6</v>
      </c>
      <c r="B19" s="5" t="s">
        <v>81</v>
      </c>
      <c r="C19" s="2">
        <v>2</v>
      </c>
      <c r="D19" s="161"/>
      <c r="E19" s="164"/>
    </row>
    <row r="20" spans="1:5" ht="20.25" customHeight="1">
      <c r="A20" s="6" t="s">
        <v>7</v>
      </c>
      <c r="B20" s="5" t="s">
        <v>82</v>
      </c>
      <c r="C20" s="2">
        <v>2</v>
      </c>
      <c r="D20" s="161"/>
      <c r="E20" s="164"/>
    </row>
    <row r="21" spans="1:5" ht="20.25" customHeight="1">
      <c r="A21" s="1" t="s">
        <v>43</v>
      </c>
      <c r="B21" s="63" t="s">
        <v>83</v>
      </c>
      <c r="C21" s="65"/>
      <c r="D21" s="161">
        <v>4</v>
      </c>
      <c r="E21" s="164">
        <f>D21/D24</f>
        <v>0.13333333333333333</v>
      </c>
    </row>
    <row r="22" spans="1:5" ht="20.25" customHeight="1">
      <c r="A22" s="6" t="s">
        <v>44</v>
      </c>
      <c r="B22" s="5" t="s">
        <v>63</v>
      </c>
      <c r="C22" s="2">
        <v>2</v>
      </c>
      <c r="D22" s="165"/>
      <c r="E22" s="165"/>
    </row>
    <row r="23" spans="1:5" ht="20.25" customHeight="1">
      <c r="A23" s="6" t="s">
        <v>45</v>
      </c>
      <c r="B23" s="5" t="s">
        <v>84</v>
      </c>
      <c r="C23" s="2">
        <v>2</v>
      </c>
      <c r="D23" s="165"/>
      <c r="E23" s="165"/>
    </row>
    <row r="24" spans="1:5" ht="20.25" customHeight="1">
      <c r="A24" s="64"/>
      <c r="B24" s="69" t="s">
        <v>8</v>
      </c>
      <c r="C24" s="65"/>
      <c r="D24" s="8">
        <f>D5+D6+D7+D13+D18+D21</f>
        <v>30</v>
      </c>
      <c r="E24" s="4">
        <f>SUM(E5:E21)</f>
        <v>0.99999999999999989</v>
      </c>
    </row>
    <row r="25" spans="1:5" ht="20.25" customHeight="1">
      <c r="A25" s="68" t="s">
        <v>36</v>
      </c>
      <c r="B25" s="63" t="s">
        <v>37</v>
      </c>
      <c r="C25" s="65"/>
      <c r="D25" s="161">
        <v>5</v>
      </c>
      <c r="E25" s="162"/>
    </row>
    <row r="26" spans="1:5" ht="20.25" customHeight="1">
      <c r="A26" s="7" t="s">
        <v>9</v>
      </c>
      <c r="B26" s="5" t="s">
        <v>10</v>
      </c>
      <c r="C26" s="2">
        <v>1</v>
      </c>
      <c r="D26" s="161"/>
      <c r="E26" s="162"/>
    </row>
    <row r="27" spans="1:5" ht="20.25" customHeight="1">
      <c r="A27" s="7" t="s">
        <v>11</v>
      </c>
      <c r="B27" s="5" t="s">
        <v>24</v>
      </c>
      <c r="C27" s="2">
        <v>4</v>
      </c>
      <c r="D27" s="161"/>
      <c r="E27" s="162"/>
    </row>
    <row r="28" spans="1:5" ht="20.25" customHeight="1">
      <c r="A28" s="68" t="s">
        <v>14</v>
      </c>
      <c r="B28" s="63" t="s">
        <v>12</v>
      </c>
      <c r="C28" s="65"/>
      <c r="D28" s="3">
        <v>5</v>
      </c>
      <c r="E28" s="163"/>
    </row>
    <row r="29" spans="1:5" ht="20.25" customHeight="1">
      <c r="A29" s="64"/>
      <c r="B29" s="69" t="s">
        <v>8</v>
      </c>
      <c r="C29" s="65"/>
      <c r="D29" s="9">
        <v>10</v>
      </c>
      <c r="E29" s="163"/>
    </row>
    <row r="30" spans="1:5" hidden="1"/>
    <row r="31" spans="1:5" hidden="1"/>
    <row r="32" spans="1:5" hidden="1"/>
    <row r="33" hidden="1"/>
  </sheetData>
  <sheetProtection password="D47C" sheet="1" objects="1" scenarios="1"/>
  <customSheetViews>
    <customSheetView guid="{5F7250B7-19ED-4496-8068-C8FF1751DCDF}" scale="90" hiddenRows="1" hiddenColumns="1">
      <selection activeCell="A16" sqref="A16:IV16"/>
      <pageMargins left="0.39370078740157483" right="0.39370078740157483" top="0.78740157480314965" bottom="0.78740157480314965" header="0.31496062992125984" footer="0.19685039370078741"/>
      <printOptions horizontalCentered="1" verticalCentered="1"/>
      <pageSetup paperSize="9" scale="90" orientation="portrait" r:id="rId1"/>
      <headerFooter alignWithMargins="0">
        <oddHeader xml:space="preserve">&amp;C
Mikrovállalkozások létrehozása és fejlesztése jogcím
Üzleti terv -
Tartalomjegyzék&amp;R
</oddHeader>
        <oddFooter>&amp;C&amp;P</oddFooter>
      </headerFooter>
    </customSheetView>
  </customSheetViews>
  <mergeCells count="15">
    <mergeCell ref="D25:D27"/>
    <mergeCell ref="E25:E29"/>
    <mergeCell ref="D18:D20"/>
    <mergeCell ref="E18:E20"/>
    <mergeCell ref="E21:E23"/>
    <mergeCell ref="D21:D23"/>
    <mergeCell ref="A4:B4"/>
    <mergeCell ref="D7:D12"/>
    <mergeCell ref="D13:D17"/>
    <mergeCell ref="E7:E12"/>
    <mergeCell ref="E13:E17"/>
    <mergeCell ref="A1:E1"/>
    <mergeCell ref="B2:C2"/>
    <mergeCell ref="D2:E3"/>
    <mergeCell ref="B3:C3"/>
  </mergeCells>
  <phoneticPr fontId="6" type="noConversion"/>
  <dataValidations count="3">
    <dataValidation type="textLength" operator="lessThanOrEqual" allowBlank="1" showInputMessage="1" showErrorMessage="1" sqref="L8">
      <formula1>1000</formula1>
    </dataValidation>
    <dataValidation type="textLength" operator="equal" allowBlank="1" showInputMessage="1" showErrorMessage="1" errorTitle="Figyelem!" error="Az ÜR-szám 10 karakterből áll!" prompt="10 karakter" sqref="B3">
      <formula1>10</formula1>
    </dataValidation>
    <dataValidation operator="equal" allowBlank="1" errorTitle="Figyelem!" error="Az ÜR-szám 10 karakterből áll!" prompt="10 karakter" sqref="A1"/>
  </dataValidations>
  <printOptions horizontalCentered="1" verticalCentered="1"/>
  <pageMargins left="0.39370078740157483" right="0.39370078740157483" top="0.78740157480314965" bottom="0.78740157480314965" header="0.31496062992125984" footer="0.19685039370078741"/>
  <pageSetup paperSize="9" scale="90" orientation="portrait" r:id="rId2"/>
  <headerFooter alignWithMargins="0">
    <oddHeader xml:space="preserve">&amp;CTurisztikai tevékenységek ösztönzéséhez a LEADER Helyi Akciócsoportok közreműködésével 2012-től nyújtandó támogatások
Működtetési és fenntarthatósági terv -
Tartalomjegyzék&amp;R
</oddHeader>
    <oddFooter>&amp;C&amp;P</oddFooter>
  </headerFooter>
</worksheet>
</file>

<file path=xl/worksheets/sheet2.xml><?xml version="1.0" encoding="utf-8"?>
<worksheet xmlns="http://schemas.openxmlformats.org/spreadsheetml/2006/main" xmlns:r="http://schemas.openxmlformats.org/officeDocument/2006/relationships">
  <sheetPr>
    <tabColor rgb="FFFF0000"/>
    <pageSetUpPr fitToPage="1"/>
  </sheetPr>
  <dimension ref="A1:F12"/>
  <sheetViews>
    <sheetView zoomScaleNormal="100" zoomScaleSheetLayoutView="85" workbookViewId="0">
      <selection sqref="A1:C1"/>
    </sheetView>
  </sheetViews>
  <sheetFormatPr defaultColWidth="0" defaultRowHeight="12.75" zeroHeight="1"/>
  <cols>
    <col min="1" max="1" width="4.7109375" customWidth="1"/>
    <col min="2" max="2" width="30.7109375" customWidth="1"/>
    <col min="3" max="3" width="4.42578125" customWidth="1"/>
    <col min="4" max="4" width="2" bestFit="1" customWidth="1"/>
    <col min="5" max="5" width="81.140625" customWidth="1"/>
    <col min="6" max="6" width="82" customWidth="1"/>
  </cols>
  <sheetData>
    <row r="1" spans="1:6">
      <c r="A1" s="183" t="s">
        <v>38</v>
      </c>
      <c r="B1" s="183"/>
      <c r="C1" s="183"/>
      <c r="D1" s="184" t="str">
        <f ca="1">IF(Tartalomjegyzék!B2=""," ",Tartalomjegyzék!B2)</f>
        <v xml:space="preserve"> </v>
      </c>
      <c r="E1" s="184"/>
      <c r="F1" s="172"/>
    </row>
    <row r="2" spans="1:6">
      <c r="A2" s="183" t="s">
        <v>39</v>
      </c>
      <c r="B2" s="183"/>
      <c r="C2" s="183"/>
      <c r="D2" s="185" t="str">
        <f ca="1">IF(Tartalomjegyzék!B3=""," ",Tartalomjegyzék!B3)</f>
        <v xml:space="preserve"> </v>
      </c>
      <c r="E2" s="185"/>
      <c r="F2" s="173"/>
    </row>
    <row r="3" spans="1:6">
      <c r="A3" s="16"/>
      <c r="B3" s="132" t="s">
        <v>40</v>
      </c>
      <c r="C3" s="132"/>
      <c r="D3" s="136"/>
      <c r="E3" s="133" t="s">
        <v>41</v>
      </c>
      <c r="F3" s="133" t="s">
        <v>42</v>
      </c>
    </row>
    <row r="4" spans="1:6">
      <c r="A4" s="16" t="s">
        <v>13</v>
      </c>
      <c r="B4" s="134" t="str">
        <f ca="1">VLOOKUP(A4,Tartalomjegyzék!A5:B29,2,0)</f>
        <v>Vezetői összefoglaló</v>
      </c>
      <c r="C4" s="134"/>
      <c r="D4" s="138"/>
      <c r="E4" s="137"/>
      <c r="F4" s="135"/>
    </row>
    <row r="5" spans="1:6" ht="75" customHeight="1">
      <c r="A5" s="174"/>
      <c r="B5" s="175" t="s">
        <v>171</v>
      </c>
      <c r="C5" s="130"/>
      <c r="D5" s="166"/>
      <c r="E5" s="167"/>
      <c r="F5" s="178" t="s">
        <v>158</v>
      </c>
    </row>
    <row r="6" spans="1:6" ht="75" customHeight="1">
      <c r="A6" s="174"/>
      <c r="B6" s="176"/>
      <c r="C6" s="130"/>
      <c r="D6" s="166"/>
      <c r="E6" s="167"/>
      <c r="F6" s="179"/>
    </row>
    <row r="7" spans="1:6" ht="75" customHeight="1">
      <c r="A7" s="174"/>
      <c r="B7" s="176"/>
      <c r="C7" s="130"/>
      <c r="D7" s="166"/>
      <c r="E7" s="167"/>
      <c r="F7" s="179"/>
    </row>
    <row r="8" spans="1:6" ht="75" customHeight="1">
      <c r="A8" s="174"/>
      <c r="B8" s="176"/>
      <c r="C8" s="130"/>
      <c r="D8" s="166"/>
      <c r="E8" s="167"/>
      <c r="F8" s="179"/>
    </row>
    <row r="9" spans="1:6" ht="75" customHeight="1">
      <c r="A9" s="174"/>
      <c r="B9" s="176"/>
      <c r="C9" s="130"/>
      <c r="D9" s="166"/>
      <c r="E9" s="167"/>
      <c r="F9" s="180"/>
    </row>
    <row r="10" spans="1:6" ht="60" customHeight="1">
      <c r="A10" s="174"/>
      <c r="B10" s="176"/>
      <c r="C10" s="130"/>
      <c r="D10" s="168"/>
      <c r="E10" s="169"/>
      <c r="F10" s="181" t="s">
        <v>68</v>
      </c>
    </row>
    <row r="11" spans="1:6" ht="15" customHeight="1">
      <c r="A11" s="174"/>
      <c r="B11" s="177"/>
      <c r="C11" s="131"/>
      <c r="D11" s="170"/>
      <c r="E11" s="171"/>
      <c r="F11" s="182"/>
    </row>
    <row r="12" spans="1:6" hidden="1"/>
  </sheetData>
  <sheetProtection password="D47C" sheet="1" objects="1" scenarios="1"/>
  <customSheetViews>
    <customSheetView guid="{5F7250B7-19ED-4496-8068-C8FF1751DCDF}" hiddenRows="1" hiddenColumns="1">
      <selection activeCell="D5" sqref="D5"/>
      <colBreaks count="1" manualBreakCount="1">
        <brk id="5" max="6" man="1"/>
      </colBreaks>
      <pageMargins left="0.39370078740157483" right="0.39370078740157483" top="0.57999999999999996" bottom="0.48" header="0.31496062992125984" footer="0.19685039370078741"/>
      <printOptions horizontalCentered="1" verticalCentered="1"/>
      <pageSetup paperSize="9" scale="76" orientation="landscape" r:id="rId1"/>
      <headerFooter alignWithMargins="0">
        <oddHeader>&amp;CMikrovállalkozások létrehozása és fejlesztése jogcím
Vezetői Összefoglaló</oddHeader>
        <oddFooter>&amp;C&amp;P</oddFooter>
      </headerFooter>
    </customSheetView>
  </customSheetViews>
  <mergeCells count="15">
    <mergeCell ref="F1:F2"/>
    <mergeCell ref="A5:A11"/>
    <mergeCell ref="B5:B11"/>
    <mergeCell ref="F5:F9"/>
    <mergeCell ref="F10:F11"/>
    <mergeCell ref="A1:C1"/>
    <mergeCell ref="A2:C2"/>
    <mergeCell ref="D1:E1"/>
    <mergeCell ref="D2:E2"/>
    <mergeCell ref="D9:E9"/>
    <mergeCell ref="D5:E5"/>
    <mergeCell ref="D6:E6"/>
    <mergeCell ref="D7:E7"/>
    <mergeCell ref="D8:E8"/>
    <mergeCell ref="D10:E11"/>
  </mergeCells>
  <phoneticPr fontId="6" type="noConversion"/>
  <dataValidations count="6">
    <dataValidation type="textLength" operator="lessThanOrEqual" allowBlank="1" showInputMessage="1" showErrorMessage="1" prompt="6. kérdésre adandó válasz" sqref="D10:E11">
      <formula1>300</formula1>
    </dataValidation>
    <dataValidation type="textLength" operator="lessThanOrEqual" allowBlank="1" showInputMessage="1" showErrorMessage="1" prompt="2. kérdésre adandó válasz" sqref="D6:E6">
      <formula1>300</formula1>
    </dataValidation>
    <dataValidation type="textLength" operator="lessThanOrEqual" allowBlank="1" showInputMessage="1" showErrorMessage="1" prompt="3. kérdésre adandó válasz" sqref="D7:E7">
      <formula1>300</formula1>
    </dataValidation>
    <dataValidation type="textLength" operator="lessThanOrEqual" allowBlank="1" showInputMessage="1" showErrorMessage="1" prompt="4. kérdésre adandó válasz" sqref="D8:E8">
      <formula1>300</formula1>
    </dataValidation>
    <dataValidation type="textLength" operator="lessThanOrEqual" allowBlank="1" showInputMessage="1" showErrorMessage="1" prompt="5. kérdésre adandó válasz" sqref="D9:E9">
      <formula1>300</formula1>
    </dataValidation>
    <dataValidation type="textLength" operator="lessThanOrEqual" allowBlank="1" showInputMessage="1" showErrorMessage="1" prompt="1. kérdésre adandó válasz" sqref="D5:E5">
      <formula1>300</formula1>
    </dataValidation>
  </dataValidations>
  <printOptions horizontalCentered="1" verticalCentered="1"/>
  <pageMargins left="0.39370078740157483" right="0.39370078740157483" top="0.59055118110236227" bottom="0.47244094488188981" header="0.31496062992125984" footer="0.19685039370078741"/>
  <pageSetup paperSize="9" orientation="landscape" r:id="rId2"/>
  <headerFooter alignWithMargins="0">
    <oddHeader>&amp;CTurisztikai tevékenységek ösztönzéséhez a LEADER Helyi Akciócsoportok közreműködésével 2012-től nyújtandó támogatások
Vezetői Összefoglaló</oddHeader>
    <oddFooter>&amp;C&amp;P</oddFooter>
  </headerFooter>
  <colBreaks count="1" manualBreakCount="1">
    <brk id="6" max="6" man="1"/>
  </colBreaks>
</worksheet>
</file>

<file path=xl/worksheets/sheet3.xml><?xml version="1.0" encoding="utf-8"?>
<worksheet xmlns="http://schemas.openxmlformats.org/spreadsheetml/2006/main" xmlns:r="http://schemas.openxmlformats.org/officeDocument/2006/relationships">
  <sheetPr>
    <tabColor rgb="FFFF0000"/>
    <pageSetUpPr autoPageBreaks="0"/>
  </sheetPr>
  <dimension ref="A1:F9"/>
  <sheetViews>
    <sheetView zoomScaleNormal="100" zoomScaleSheetLayoutView="90" workbookViewId="0">
      <selection sqref="A1:C1"/>
    </sheetView>
  </sheetViews>
  <sheetFormatPr defaultColWidth="0" defaultRowHeight="12.75" zeroHeight="1"/>
  <cols>
    <col min="1" max="1" width="4.7109375" customWidth="1"/>
    <col min="2" max="2" width="30.7109375" customWidth="1"/>
    <col min="3" max="3" width="4.5703125" customWidth="1"/>
    <col min="4" max="5" width="44" customWidth="1"/>
    <col min="6" max="6" width="59.140625" customWidth="1"/>
  </cols>
  <sheetData>
    <row r="1" spans="1:6">
      <c r="A1" s="191" t="s">
        <v>38</v>
      </c>
      <c r="B1" s="192"/>
      <c r="C1" s="193"/>
      <c r="D1" s="194" t="str">
        <f ca="1">IF(Tartalomjegyzék!B2=""," ",Tartalomjegyzék!B2)</f>
        <v xml:space="preserve"> </v>
      </c>
      <c r="E1" s="195"/>
      <c r="F1" s="20"/>
    </row>
    <row r="2" spans="1:6">
      <c r="A2" s="191" t="s">
        <v>39</v>
      </c>
      <c r="B2" s="192"/>
      <c r="C2" s="193"/>
      <c r="D2" s="196" t="str">
        <f ca="1">IF(Tartalomjegyzék!B3=""," ",Tartalomjegyzék!B3)</f>
        <v xml:space="preserve"> </v>
      </c>
      <c r="E2" s="197"/>
      <c r="F2" s="21"/>
    </row>
    <row r="3" spans="1:6">
      <c r="A3" s="16"/>
      <c r="B3" s="17" t="s">
        <v>91</v>
      </c>
      <c r="C3" s="18"/>
      <c r="D3" s="17" t="s">
        <v>41</v>
      </c>
      <c r="E3" s="17"/>
      <c r="F3" s="17" t="s">
        <v>42</v>
      </c>
    </row>
    <row r="4" spans="1:6">
      <c r="A4" s="16" t="s">
        <v>32</v>
      </c>
      <c r="B4" s="62" t="str">
        <f ca="1">VLOOKUP(A4,Tartalomjegyzék!A5:B29,2,0)</f>
        <v>Település turisztikai bemutatása</v>
      </c>
      <c r="C4" s="16"/>
      <c r="D4" s="19"/>
      <c r="E4" s="19"/>
      <c r="F4" s="19"/>
    </row>
    <row r="5" spans="1:6" ht="12.75" customHeight="1">
      <c r="A5" s="188"/>
      <c r="B5" s="198" t="s">
        <v>189</v>
      </c>
      <c r="C5" s="188"/>
      <c r="D5" s="2" t="s">
        <v>92</v>
      </c>
      <c r="E5" s="2" t="s">
        <v>93</v>
      </c>
      <c r="F5" s="20"/>
    </row>
    <row r="6" spans="1:6" ht="279.75" customHeight="1">
      <c r="A6" s="189"/>
      <c r="B6" s="199"/>
      <c r="C6" s="189"/>
      <c r="D6" s="201"/>
      <c r="E6" s="201"/>
      <c r="F6" s="186" t="s">
        <v>159</v>
      </c>
    </row>
    <row r="7" spans="1:6">
      <c r="A7" s="189"/>
      <c r="B7" s="199"/>
      <c r="C7" s="189"/>
      <c r="D7" s="202"/>
      <c r="E7" s="202"/>
      <c r="F7" s="187"/>
    </row>
    <row r="8" spans="1:6">
      <c r="A8" s="189"/>
      <c r="B8" s="199"/>
      <c r="C8" s="189"/>
      <c r="D8" s="202"/>
      <c r="E8" s="202"/>
      <c r="F8" s="96" t="s">
        <v>149</v>
      </c>
    </row>
    <row r="9" spans="1:6" ht="40.5" customHeight="1">
      <c r="A9" s="190"/>
      <c r="B9" s="200"/>
      <c r="C9" s="190"/>
      <c r="D9" s="203"/>
      <c r="E9" s="203"/>
      <c r="F9" s="97" t="s">
        <v>155</v>
      </c>
    </row>
  </sheetData>
  <sheetProtection password="D47C" sheet="1" objects="1" scenarios="1"/>
  <customSheetViews>
    <customSheetView guid="{117DE79C-3F1A-4714-B421-7BC6B6C70A16}" hiddenRows="1" hiddenColumns="1">
      <selection activeCell="D5" sqref="D5:D8"/>
      <colBreaks count="1" manualBreakCount="1">
        <brk id="5" max="7" man="1"/>
      </colBreaks>
      <pageMargins left="0.39370078740157483" right="0.39370078740157483" top="0.57999999999999996" bottom="0.48" header="0.31496062992125984" footer="0.19685039370078741"/>
      <printOptions horizontalCentered="1" verticalCentered="1"/>
      <pageSetup paperSize="9" scale="88" orientation="landscape" r:id="rId1"/>
      <headerFooter alignWithMargins="0">
        <oddHeader>&amp;C
Mikrovállalkozások létrehozása és fejlesztése jogcím
A vállalkozás bemutatása</oddHeader>
        <oddFooter>&amp;C&amp;P</oddFooter>
      </headerFooter>
    </customSheetView>
    <customSheetView guid="{5F7250B7-19ED-4496-8068-C8FF1751DCDF}" printArea="1" hiddenRows="1" hiddenColumns="1">
      <selection activeCell="E7" sqref="E7"/>
      <colBreaks count="1" manualBreakCount="1">
        <brk id="5" max="7" man="1"/>
      </colBreaks>
      <pageMargins left="0.39370078740157483" right="0.39370078740157483" top="0.57999999999999996" bottom="0.48" header="0.31496062992125984" footer="0.19685039370078741"/>
      <printOptions horizontalCentered="1" verticalCentered="1"/>
      <pageSetup paperSize="9" scale="88" orientation="landscape" r:id="rId2"/>
      <headerFooter alignWithMargins="0">
        <oddHeader>&amp;C
Mikrovállalkozások létrehozása és fejlesztése jogcím
A vállalkozás bemutatása</oddHeader>
        <oddFooter>&amp;C&amp;P</oddFooter>
      </headerFooter>
    </customSheetView>
  </customSheetViews>
  <mergeCells count="10">
    <mergeCell ref="F6:F7"/>
    <mergeCell ref="A5:A9"/>
    <mergeCell ref="A1:C1"/>
    <mergeCell ref="A2:C2"/>
    <mergeCell ref="C5:C9"/>
    <mergeCell ref="D1:E1"/>
    <mergeCell ref="D2:E2"/>
    <mergeCell ref="B5:B9"/>
    <mergeCell ref="D6:D9"/>
    <mergeCell ref="E6:E9"/>
  </mergeCells>
  <phoneticPr fontId="6" type="noConversion"/>
  <dataValidations count="3">
    <dataValidation operator="notBetween" allowBlank="1" showInputMessage="1" showErrorMessage="1" sqref="F6"/>
    <dataValidation type="textLength" operator="lessThanOrEqual" allowBlank="1" showInputMessage="1" showErrorMessage="1" prompt="jelenlegi helyzet" sqref="D6:D9">
      <formula1>550</formula1>
    </dataValidation>
    <dataValidation type="textLength" operator="lessThanOrEqual" allowBlank="1" showInputMessage="1" showErrorMessage="1" prompt="jövőbeni helyzet" sqref="E6:E9">
      <formula1>550</formula1>
    </dataValidation>
  </dataValidations>
  <printOptions horizontalCentered="1" verticalCentered="1"/>
  <pageMargins left="0.39370078740157483" right="0.39370078740157483" top="0.59055118110236227" bottom="0.47244094488188981" header="0.31496062992125984" footer="0.19685039370078741"/>
  <pageSetup paperSize="9" orientation="landscape" r:id="rId3"/>
  <headerFooter alignWithMargins="0">
    <oddHeader>&amp;CTurisztikai tevékenységek ösztönzéséhez a LEADER Helyi Akciócsoportok közreműködésével 2012-től nyújtandó támogatások
Település turisztikai bemutatása</oddHeader>
    <oddFooter>&amp;C&amp;P</oddFooter>
  </headerFooter>
  <colBreaks count="1" manualBreakCount="1">
    <brk id="5" max="7" man="1"/>
  </colBreaks>
</worksheet>
</file>

<file path=xl/worksheets/sheet4.xml><?xml version="1.0" encoding="utf-8"?>
<worksheet xmlns="http://schemas.openxmlformats.org/spreadsheetml/2006/main" xmlns:r="http://schemas.openxmlformats.org/officeDocument/2006/relationships">
  <sheetPr>
    <tabColor rgb="FFFF0000"/>
  </sheetPr>
  <dimension ref="A1:R65536"/>
  <sheetViews>
    <sheetView showGridLines="0" zoomScale="85" zoomScaleNormal="85" zoomScaleSheetLayoutView="100" workbookViewId="0">
      <selection sqref="A1:C1"/>
    </sheetView>
  </sheetViews>
  <sheetFormatPr defaultColWidth="0" defaultRowHeight="12.75" customHeight="1" zeroHeight="1"/>
  <cols>
    <col min="1" max="1" width="4.5703125" style="85" customWidth="1"/>
    <col min="2" max="2" width="30.7109375" style="85" customWidth="1"/>
    <col min="3" max="3" width="4.7109375" style="85" customWidth="1"/>
    <col min="4" max="4" width="18" style="85" customWidth="1"/>
    <col min="5" max="5" width="21" style="85" customWidth="1"/>
    <col min="6" max="6" width="15" style="85" customWidth="1"/>
    <col min="7" max="7" width="29" style="85" customWidth="1"/>
    <col min="8" max="8" width="69.140625" style="85" customWidth="1"/>
    <col min="9" max="11" width="9.140625" style="85" hidden="1" customWidth="1"/>
    <col min="12" max="12" width="17.5703125" style="85" hidden="1" customWidth="1"/>
    <col min="13" max="13" width="12.140625" style="85" hidden="1" customWidth="1"/>
    <col min="14" max="14" width="5.42578125" style="85" hidden="1" customWidth="1"/>
    <col min="15" max="15" width="19.28515625" style="85" hidden="1" customWidth="1"/>
    <col min="16" max="17" width="37.140625" style="85" hidden="1" customWidth="1"/>
    <col min="18" max="18" width="0" style="85" hidden="1" customWidth="1"/>
    <col min="19" max="16384" width="9.140625" style="85" hidden="1"/>
  </cols>
  <sheetData>
    <row r="1" spans="1:18" ht="12.75" customHeight="1">
      <c r="A1" s="243" t="s">
        <v>38</v>
      </c>
      <c r="B1" s="244"/>
      <c r="C1" s="244"/>
      <c r="D1" s="245" t="str">
        <f ca="1">IF(Tartalomjegyzék!B2=""," ",Tartalomjegyzék!B2)</f>
        <v xml:space="preserve"> </v>
      </c>
      <c r="E1" s="245"/>
      <c r="F1" s="245"/>
      <c r="G1" s="245"/>
      <c r="H1" s="246"/>
      <c r="L1" s="89" t="s">
        <v>105</v>
      </c>
      <c r="M1" s="89" t="s">
        <v>106</v>
      </c>
      <c r="N1" s="85" t="s">
        <v>107</v>
      </c>
      <c r="O1" s="85" t="s">
        <v>108</v>
      </c>
      <c r="P1" s="90" t="s">
        <v>109</v>
      </c>
      <c r="Q1" s="90" t="s">
        <v>138</v>
      </c>
      <c r="R1" t="s">
        <v>144</v>
      </c>
    </row>
    <row r="2" spans="1:18" ht="13.5" thickBot="1">
      <c r="A2" s="248" t="s">
        <v>39</v>
      </c>
      <c r="B2" s="244"/>
      <c r="C2" s="244"/>
      <c r="D2" s="245" t="str">
        <f ca="1">IF(Tartalomjegyzék!B3=""," ",Tartalomjegyzék!B3)</f>
        <v xml:space="preserve"> </v>
      </c>
      <c r="E2" s="245"/>
      <c r="F2" s="245"/>
      <c r="G2" s="245"/>
      <c r="H2" s="247"/>
      <c r="L2" s="89" t="s">
        <v>110</v>
      </c>
      <c r="M2" s="89" t="s">
        <v>111</v>
      </c>
      <c r="N2" s="85" t="s">
        <v>112</v>
      </c>
      <c r="O2" s="85" t="s">
        <v>113</v>
      </c>
      <c r="P2" s="90" t="s">
        <v>114</v>
      </c>
      <c r="Q2" s="90" t="s">
        <v>139</v>
      </c>
      <c r="R2" t="s">
        <v>145</v>
      </c>
    </row>
    <row r="3" spans="1:18" ht="13.5" thickBot="1">
      <c r="A3" s="80"/>
      <c r="B3" s="98" t="s">
        <v>40</v>
      </c>
      <c r="C3" s="98"/>
      <c r="D3" s="242" t="s">
        <v>41</v>
      </c>
      <c r="E3" s="242"/>
      <c r="F3" s="242"/>
      <c r="G3" s="242"/>
      <c r="H3" s="81" t="s">
        <v>42</v>
      </c>
      <c r="L3" s="89" t="s">
        <v>115</v>
      </c>
      <c r="M3" s="89" t="s">
        <v>116</v>
      </c>
      <c r="P3" s="90" t="s">
        <v>117</v>
      </c>
      <c r="Q3" s="90" t="s">
        <v>140</v>
      </c>
      <c r="R3" t="s">
        <v>146</v>
      </c>
    </row>
    <row r="4" spans="1:18">
      <c r="A4" s="82" t="s">
        <v>49</v>
      </c>
      <c r="B4" s="82" t="s">
        <v>69</v>
      </c>
      <c r="C4" s="82"/>
      <c r="D4" s="216"/>
      <c r="E4" s="216"/>
      <c r="F4" s="216"/>
      <c r="G4" s="216"/>
      <c r="H4" s="83"/>
      <c r="L4" s="89" t="s">
        <v>118</v>
      </c>
      <c r="M4" s="89" t="s">
        <v>119</v>
      </c>
      <c r="P4" s="90" t="s">
        <v>120</v>
      </c>
      <c r="Q4" s="90" t="s">
        <v>141</v>
      </c>
      <c r="R4" t="s">
        <v>147</v>
      </c>
    </row>
    <row r="5" spans="1:18" ht="30.75" customHeight="1">
      <c r="A5" s="217" t="s">
        <v>2</v>
      </c>
      <c r="B5" s="73" t="str">
        <f ca="1">VLOOKUP(A5,Tartalomjegyzék!A5:B29,2,0)</f>
        <v>Fejlesztés indoka</v>
      </c>
      <c r="C5" s="219"/>
      <c r="D5" s="221" t="s">
        <v>121</v>
      </c>
      <c r="E5" s="222"/>
      <c r="F5" s="223"/>
      <c r="G5" s="109"/>
      <c r="H5" s="236" t="s">
        <v>152</v>
      </c>
      <c r="L5" s="89" t="s">
        <v>122</v>
      </c>
      <c r="M5" s="89" t="s">
        <v>119</v>
      </c>
      <c r="P5" s="90" t="s">
        <v>123</v>
      </c>
      <c r="Q5" s="90" t="s">
        <v>124</v>
      </c>
      <c r="R5" t="s">
        <v>148</v>
      </c>
    </row>
    <row r="6" spans="1:18" ht="60" customHeight="1">
      <c r="A6" s="218"/>
      <c r="B6" s="225"/>
      <c r="C6" s="220"/>
      <c r="D6" s="238"/>
      <c r="E6" s="239"/>
      <c r="F6" s="239"/>
      <c r="G6" s="240"/>
      <c r="H6" s="237"/>
      <c r="L6" s="89" t="s">
        <v>125</v>
      </c>
      <c r="M6" s="89" t="s">
        <v>119</v>
      </c>
      <c r="P6" s="90" t="s">
        <v>124</v>
      </c>
    </row>
    <row r="7" spans="1:18" ht="30" customHeight="1">
      <c r="A7" s="218"/>
      <c r="B7" s="225"/>
      <c r="C7" s="220"/>
      <c r="D7" s="241" t="s">
        <v>126</v>
      </c>
      <c r="E7" s="241"/>
      <c r="F7" s="241"/>
      <c r="G7" s="107" t="s">
        <v>127</v>
      </c>
      <c r="H7" s="236" t="s">
        <v>172</v>
      </c>
      <c r="L7" s="89" t="s">
        <v>128</v>
      </c>
      <c r="M7" s="89" t="s">
        <v>119</v>
      </c>
    </row>
    <row r="8" spans="1:18" ht="30" customHeight="1">
      <c r="A8" s="218"/>
      <c r="B8" s="225"/>
      <c r="C8" s="220"/>
      <c r="D8" s="224"/>
      <c r="E8" s="224"/>
      <c r="F8" s="224"/>
      <c r="G8" s="108" t="str">
        <f t="shared" ref="G8:G17" si="0">IF(D8="","",VLOOKUP(D8,$L$1:$M$10,2,FALSE))</f>
        <v/>
      </c>
      <c r="H8" s="249"/>
      <c r="L8" s="89" t="s">
        <v>129</v>
      </c>
      <c r="M8" s="89" t="s">
        <v>119</v>
      </c>
    </row>
    <row r="9" spans="1:18" ht="30" customHeight="1">
      <c r="A9" s="218"/>
      <c r="B9" s="225"/>
      <c r="C9" s="220"/>
      <c r="D9" s="224"/>
      <c r="E9" s="224"/>
      <c r="F9" s="224"/>
      <c r="G9" s="108" t="str">
        <f t="shared" si="0"/>
        <v/>
      </c>
      <c r="H9" s="249"/>
      <c r="L9" s="89" t="s">
        <v>130</v>
      </c>
      <c r="M9" s="89" t="s">
        <v>119</v>
      </c>
    </row>
    <row r="10" spans="1:18" ht="30" customHeight="1">
      <c r="A10" s="218"/>
      <c r="B10" s="225"/>
      <c r="C10" s="220"/>
      <c r="D10" s="224"/>
      <c r="E10" s="224"/>
      <c r="F10" s="224"/>
      <c r="G10" s="108" t="str">
        <f t="shared" si="0"/>
        <v/>
      </c>
      <c r="H10" s="249"/>
      <c r="L10" s="89" t="s">
        <v>131</v>
      </c>
      <c r="M10" s="89" t="s">
        <v>119</v>
      </c>
    </row>
    <row r="11" spans="1:18" ht="30" customHeight="1">
      <c r="A11" s="218"/>
      <c r="B11" s="225"/>
      <c r="C11" s="220"/>
      <c r="D11" s="224"/>
      <c r="E11" s="224"/>
      <c r="F11" s="224"/>
      <c r="G11" s="108" t="str">
        <f t="shared" si="0"/>
        <v/>
      </c>
      <c r="H11" s="249"/>
    </row>
    <row r="12" spans="1:18" ht="30" customHeight="1">
      <c r="A12" s="218"/>
      <c r="B12" s="225"/>
      <c r="C12" s="220"/>
      <c r="D12" s="224"/>
      <c r="E12" s="224"/>
      <c r="F12" s="224"/>
      <c r="G12" s="108" t="str">
        <f t="shared" si="0"/>
        <v/>
      </c>
      <c r="H12" s="249"/>
    </row>
    <row r="13" spans="1:18" ht="30" customHeight="1">
      <c r="A13" s="218"/>
      <c r="B13" s="225"/>
      <c r="C13" s="220"/>
      <c r="D13" s="224"/>
      <c r="E13" s="224"/>
      <c r="F13" s="224"/>
      <c r="G13" s="108" t="str">
        <f t="shared" si="0"/>
        <v/>
      </c>
      <c r="H13" s="249"/>
      <c r="L13" s="89"/>
      <c r="M13" s="89"/>
    </row>
    <row r="14" spans="1:18" ht="30" customHeight="1">
      <c r="A14" s="218"/>
      <c r="B14" s="225"/>
      <c r="C14" s="220"/>
      <c r="D14" s="224"/>
      <c r="E14" s="224"/>
      <c r="F14" s="224"/>
      <c r="G14" s="108" t="str">
        <f t="shared" si="0"/>
        <v/>
      </c>
      <c r="H14" s="249"/>
    </row>
    <row r="15" spans="1:18" ht="30" customHeight="1">
      <c r="A15" s="218"/>
      <c r="B15" s="225"/>
      <c r="C15" s="220"/>
      <c r="D15" s="224"/>
      <c r="E15" s="224"/>
      <c r="F15" s="224"/>
      <c r="G15" s="108" t="str">
        <f t="shared" si="0"/>
        <v/>
      </c>
      <c r="H15" s="249"/>
    </row>
    <row r="16" spans="1:18" ht="30" customHeight="1">
      <c r="A16" s="218"/>
      <c r="B16" s="225"/>
      <c r="C16" s="220"/>
      <c r="D16" s="224"/>
      <c r="E16" s="224"/>
      <c r="F16" s="224"/>
      <c r="G16" s="108" t="str">
        <f t="shared" si="0"/>
        <v/>
      </c>
      <c r="H16" s="249"/>
    </row>
    <row r="17" spans="1:8" ht="30" customHeight="1">
      <c r="A17" s="218"/>
      <c r="B17" s="226"/>
      <c r="C17" s="220"/>
      <c r="D17" s="224"/>
      <c r="E17" s="224"/>
      <c r="F17" s="224"/>
      <c r="G17" s="108" t="str">
        <f t="shared" si="0"/>
        <v/>
      </c>
      <c r="H17" s="57" t="s">
        <v>155</v>
      </c>
    </row>
    <row r="18" spans="1:8" ht="39" customHeight="1">
      <c r="A18" s="234" t="s">
        <v>3</v>
      </c>
      <c r="B18" s="73" t="str">
        <f ca="1">VLOOKUP(A18,Tartalomjegyzék!A5:B29,2,0)</f>
        <v>Tevékenység szezonalitása</v>
      </c>
      <c r="C18" s="204"/>
      <c r="D18" s="206" t="s">
        <v>132</v>
      </c>
      <c r="E18" s="207"/>
      <c r="F18" s="252"/>
      <c r="G18" s="253"/>
      <c r="H18" s="91" t="s">
        <v>173</v>
      </c>
    </row>
    <row r="19" spans="1:8" ht="42" customHeight="1">
      <c r="A19" s="235"/>
      <c r="B19" s="88"/>
      <c r="C19" s="205"/>
      <c r="D19" s="208"/>
      <c r="E19" s="209"/>
      <c r="F19" s="254"/>
      <c r="G19" s="255"/>
      <c r="H19" s="92" t="s">
        <v>133</v>
      </c>
    </row>
    <row r="20" spans="1:8" ht="84.75" customHeight="1">
      <c r="A20" s="227" t="s">
        <v>50</v>
      </c>
      <c r="B20" s="93" t="str">
        <f ca="1">VLOOKUP(A20,Tartalomjegyzék!A5:B29,2,0)</f>
        <v>Megvalósítás mérföldkövei</v>
      </c>
      <c r="C20" s="230"/>
      <c r="D20" s="84" t="s">
        <v>48</v>
      </c>
      <c r="E20" s="84" t="s">
        <v>66</v>
      </c>
      <c r="F20" s="84" t="s">
        <v>67</v>
      </c>
      <c r="G20" s="84" t="s">
        <v>51</v>
      </c>
      <c r="H20" s="250" t="s">
        <v>186</v>
      </c>
    </row>
    <row r="21" spans="1:8" ht="66.75" customHeight="1">
      <c r="A21" s="228"/>
      <c r="B21" s="94"/>
      <c r="C21" s="231"/>
      <c r="D21" s="110"/>
      <c r="E21" s="111"/>
      <c r="F21" s="112"/>
      <c r="G21" s="86" t="str">
        <f>IF(E21="","",IF(F21="","",E21+F21))</f>
        <v/>
      </c>
      <c r="H21" s="251"/>
    </row>
    <row r="22" spans="1:8" ht="66.75" customHeight="1">
      <c r="A22" s="228"/>
      <c r="B22" s="94"/>
      <c r="C22" s="232"/>
      <c r="D22" s="110"/>
      <c r="E22" s="111"/>
      <c r="F22" s="112"/>
      <c r="G22" s="86" t="str">
        <f>IF(E22="","",IF(F22="","",E22+F22))</f>
        <v/>
      </c>
      <c r="H22" s="251"/>
    </row>
    <row r="23" spans="1:8" ht="66.75" customHeight="1">
      <c r="A23" s="228"/>
      <c r="B23" s="94"/>
      <c r="C23" s="232"/>
      <c r="D23" s="110"/>
      <c r="E23" s="111"/>
      <c r="F23" s="112"/>
      <c r="G23" s="86" t="str">
        <f>IF(E23="","",IF(F23="","",E23+F23))</f>
        <v/>
      </c>
      <c r="H23" s="251"/>
    </row>
    <row r="24" spans="1:8" ht="66.75" customHeight="1">
      <c r="A24" s="229"/>
      <c r="B24" s="95"/>
      <c r="C24" s="233"/>
      <c r="D24" s="110"/>
      <c r="E24" s="111"/>
      <c r="F24" s="112"/>
      <c r="G24" s="86" t="str">
        <f>IF(E24="","",IF(F24="","",E24+F24))</f>
        <v/>
      </c>
      <c r="H24" s="256"/>
    </row>
    <row r="25" spans="1:8" ht="30" customHeight="1">
      <c r="A25" s="257" t="s">
        <v>21</v>
      </c>
      <c r="B25" s="128" t="str">
        <f ca="1">VLOOKUP(A25,Tartalomjegyzék!A5:B29,2,0)</f>
        <v>Fejlesztés várható hatásai</v>
      </c>
      <c r="C25" s="213"/>
      <c r="D25" s="260" t="s">
        <v>143</v>
      </c>
      <c r="E25" s="261"/>
      <c r="F25" s="261" t="s">
        <v>56</v>
      </c>
      <c r="G25" s="261"/>
      <c r="H25" s="250" t="s">
        <v>154</v>
      </c>
    </row>
    <row r="26" spans="1:8" ht="66" customHeight="1">
      <c r="A26" s="258"/>
      <c r="B26" s="262" t="s">
        <v>142</v>
      </c>
      <c r="C26" s="214"/>
      <c r="D26" s="211"/>
      <c r="E26" s="212"/>
      <c r="F26" s="210"/>
      <c r="G26" s="210"/>
      <c r="H26" s="251"/>
    </row>
    <row r="27" spans="1:8" ht="66" customHeight="1">
      <c r="A27" s="258"/>
      <c r="B27" s="262"/>
      <c r="C27" s="214"/>
      <c r="D27" s="211"/>
      <c r="E27" s="212"/>
      <c r="F27" s="210"/>
      <c r="G27" s="210"/>
      <c r="H27" s="251"/>
    </row>
    <row r="28" spans="1:8" ht="66" customHeight="1">
      <c r="A28" s="258"/>
      <c r="B28" s="262"/>
      <c r="C28" s="214"/>
      <c r="D28" s="211"/>
      <c r="E28" s="212"/>
      <c r="F28" s="210"/>
      <c r="G28" s="210"/>
      <c r="H28" s="251"/>
    </row>
    <row r="29" spans="1:8" ht="66" customHeight="1">
      <c r="A29" s="258"/>
      <c r="B29" s="262"/>
      <c r="C29" s="214"/>
      <c r="D29" s="211"/>
      <c r="E29" s="212"/>
      <c r="F29" s="210"/>
      <c r="G29" s="210"/>
      <c r="H29" s="251"/>
    </row>
    <row r="30" spans="1:8" ht="66" customHeight="1">
      <c r="A30" s="258"/>
      <c r="B30" s="262"/>
      <c r="C30" s="214"/>
      <c r="D30" s="211"/>
      <c r="E30" s="212"/>
      <c r="F30" s="210"/>
      <c r="G30" s="210"/>
      <c r="H30" s="251"/>
    </row>
    <row r="31" spans="1:8" ht="30" customHeight="1">
      <c r="A31" s="258"/>
      <c r="B31" s="262"/>
      <c r="C31" s="214"/>
      <c r="D31" s="266" t="s">
        <v>137</v>
      </c>
      <c r="E31" s="267"/>
      <c r="F31" s="268" t="s">
        <v>56</v>
      </c>
      <c r="G31" s="260"/>
      <c r="H31" s="250" t="s">
        <v>153</v>
      </c>
    </row>
    <row r="32" spans="1:8" ht="66" customHeight="1">
      <c r="A32" s="258"/>
      <c r="B32" s="262"/>
      <c r="C32" s="214"/>
      <c r="D32" s="211"/>
      <c r="E32" s="212"/>
      <c r="F32" s="210"/>
      <c r="G32" s="210"/>
      <c r="H32" s="251"/>
    </row>
    <row r="33" spans="1:8" ht="66" customHeight="1">
      <c r="A33" s="258"/>
      <c r="B33" s="262"/>
      <c r="C33" s="214"/>
      <c r="D33" s="211"/>
      <c r="E33" s="212"/>
      <c r="F33" s="210"/>
      <c r="G33" s="210"/>
      <c r="H33" s="251"/>
    </row>
    <row r="34" spans="1:8" ht="66" customHeight="1">
      <c r="A34" s="258"/>
      <c r="B34" s="262"/>
      <c r="C34" s="214"/>
      <c r="D34" s="211"/>
      <c r="E34" s="212"/>
      <c r="F34" s="210"/>
      <c r="G34" s="210"/>
      <c r="H34" s="251"/>
    </row>
    <row r="35" spans="1:8" ht="66" customHeight="1">
      <c r="A35" s="258"/>
      <c r="B35" s="262"/>
      <c r="C35" s="214"/>
      <c r="D35" s="211"/>
      <c r="E35" s="212"/>
      <c r="F35" s="210"/>
      <c r="G35" s="210"/>
      <c r="H35" s="251"/>
    </row>
    <row r="36" spans="1:8" ht="66" customHeight="1">
      <c r="A36" s="259"/>
      <c r="B36" s="263"/>
      <c r="C36" s="215"/>
      <c r="D36" s="211"/>
      <c r="E36" s="212"/>
      <c r="F36" s="210"/>
      <c r="G36" s="210"/>
      <c r="H36" s="251"/>
    </row>
    <row r="37" spans="1:8" ht="47.25" customHeight="1">
      <c r="A37" s="269" t="s">
        <v>73</v>
      </c>
      <c r="B37" s="87" t="str">
        <f ca="1">VLOOKUP(A37,Tartalomjegyzék!A5:B29,2,0)</f>
        <v>Ellenőrzési terv</v>
      </c>
      <c r="C37" s="227"/>
      <c r="D37" s="270" t="s">
        <v>135</v>
      </c>
      <c r="E37" s="270"/>
      <c r="F37" s="271" t="s">
        <v>134</v>
      </c>
      <c r="G37" s="271"/>
      <c r="H37" s="250" t="s">
        <v>190</v>
      </c>
    </row>
    <row r="38" spans="1:8" ht="66" customHeight="1">
      <c r="A38" s="269"/>
      <c r="B38" s="264" t="s">
        <v>191</v>
      </c>
      <c r="C38" s="228"/>
      <c r="D38" s="274"/>
      <c r="E38" s="275"/>
      <c r="F38" s="272"/>
      <c r="G38" s="273"/>
      <c r="H38" s="251"/>
    </row>
    <row r="39" spans="1:8" ht="66" customHeight="1">
      <c r="A39" s="269"/>
      <c r="B39" s="265"/>
      <c r="C39" s="228"/>
      <c r="D39" s="274"/>
      <c r="E39" s="275"/>
      <c r="F39" s="272"/>
      <c r="G39" s="273"/>
      <c r="H39" s="251"/>
    </row>
    <row r="40" spans="1:8" ht="66" customHeight="1">
      <c r="A40" s="269"/>
      <c r="B40" s="265"/>
      <c r="C40" s="228"/>
      <c r="D40" s="274"/>
      <c r="E40" s="275"/>
      <c r="F40" s="272"/>
      <c r="G40" s="273"/>
      <c r="H40" s="251"/>
    </row>
    <row r="41" spans="1:8" ht="66" customHeight="1">
      <c r="A41" s="269"/>
      <c r="B41" s="265"/>
      <c r="C41" s="228"/>
      <c r="D41" s="274"/>
      <c r="E41" s="275"/>
      <c r="F41" s="272"/>
      <c r="G41" s="273"/>
      <c r="H41" s="251"/>
    </row>
    <row r="42" spans="1:8" ht="66" customHeight="1">
      <c r="A42" s="269"/>
      <c r="B42" s="265"/>
      <c r="C42" s="229"/>
      <c r="D42" s="274"/>
      <c r="E42" s="275"/>
      <c r="F42" s="272"/>
      <c r="G42" s="273"/>
      <c r="H42" s="256"/>
    </row>
    <row r="43" spans="1:8" hidden="1"/>
    <row r="44" spans="1:8" hidden="1"/>
    <row r="45" spans="1:8" hidden="1"/>
    <row r="46" spans="1:8" hidden="1"/>
    <row r="47" spans="1:8" hidden="1"/>
    <row r="48" spans="1: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hidden="1"/>
    <row r="65516" hidden="1"/>
    <row r="65517" hidden="1"/>
    <row r="65518" hidden="1"/>
    <row r="65519" hidden="1"/>
    <row r="65520" hidden="1"/>
    <row r="65521" hidden="1"/>
    <row r="65522" hidden="1"/>
    <row r="65523" hidden="1"/>
    <row r="65524" hidden="1"/>
    <row r="65525" hidden="1"/>
    <row r="65526" hidden="1"/>
    <row r="65527" hidden="1"/>
    <row r="65528" hidden="1"/>
    <row r="65529" hidden="1"/>
    <row r="65530" hidden="1"/>
    <row r="65531" hidden="1"/>
    <row r="65532" hidden="1"/>
    <row r="65533" hidden="1"/>
    <row r="65534" hidden="1"/>
    <row r="65535" hidden="1"/>
    <row r="65536" hidden="1"/>
  </sheetData>
  <sheetProtection password="D47C" sheet="1" objects="1" scenarios="1"/>
  <mergeCells count="78">
    <mergeCell ref="F40:G40"/>
    <mergeCell ref="D41:E41"/>
    <mergeCell ref="F41:G41"/>
    <mergeCell ref="D42:E42"/>
    <mergeCell ref="A37:A42"/>
    <mergeCell ref="D37:E37"/>
    <mergeCell ref="F37:G37"/>
    <mergeCell ref="F42:G42"/>
    <mergeCell ref="H37:H42"/>
    <mergeCell ref="D38:E38"/>
    <mergeCell ref="F38:G38"/>
    <mergeCell ref="D39:E39"/>
    <mergeCell ref="F39:G39"/>
    <mergeCell ref="D40:E40"/>
    <mergeCell ref="B26:B36"/>
    <mergeCell ref="B38:B42"/>
    <mergeCell ref="F35:G35"/>
    <mergeCell ref="D36:E36"/>
    <mergeCell ref="F36:G36"/>
    <mergeCell ref="D30:E30"/>
    <mergeCell ref="D31:E31"/>
    <mergeCell ref="F31:G31"/>
    <mergeCell ref="D35:E35"/>
    <mergeCell ref="C37:C42"/>
    <mergeCell ref="A25:A36"/>
    <mergeCell ref="D25:E25"/>
    <mergeCell ref="F25:G25"/>
    <mergeCell ref="D32:E32"/>
    <mergeCell ref="F26:G26"/>
    <mergeCell ref="D27:E27"/>
    <mergeCell ref="F27:G27"/>
    <mergeCell ref="D28:E28"/>
    <mergeCell ref="D29:E29"/>
    <mergeCell ref="F29:G29"/>
    <mergeCell ref="H31:H36"/>
    <mergeCell ref="D12:F12"/>
    <mergeCell ref="D13:F13"/>
    <mergeCell ref="D14:F14"/>
    <mergeCell ref="F18:G18"/>
    <mergeCell ref="F19:G19"/>
    <mergeCell ref="D34:E34"/>
    <mergeCell ref="F34:G34"/>
    <mergeCell ref="H20:H24"/>
    <mergeCell ref="F33:G33"/>
    <mergeCell ref="H25:H30"/>
    <mergeCell ref="F30:G30"/>
    <mergeCell ref="D26:E26"/>
    <mergeCell ref="D15:F15"/>
    <mergeCell ref="D9:F9"/>
    <mergeCell ref="D10:F10"/>
    <mergeCell ref="D11:F11"/>
    <mergeCell ref="D3:G3"/>
    <mergeCell ref="A1:C1"/>
    <mergeCell ref="D1:G1"/>
    <mergeCell ref="H1:H2"/>
    <mergeCell ref="A2:C2"/>
    <mergeCell ref="D2:G2"/>
    <mergeCell ref="A20:A24"/>
    <mergeCell ref="C20:C24"/>
    <mergeCell ref="A18:A19"/>
    <mergeCell ref="H5:H6"/>
    <mergeCell ref="D6:G6"/>
    <mergeCell ref="D7:F7"/>
    <mergeCell ref="D8:F8"/>
    <mergeCell ref="H7:H16"/>
    <mergeCell ref="D16:F16"/>
    <mergeCell ref="D4:G4"/>
    <mergeCell ref="A5:A17"/>
    <mergeCell ref="C5:C17"/>
    <mergeCell ref="D5:F5"/>
    <mergeCell ref="D17:F17"/>
    <mergeCell ref="B6:B17"/>
    <mergeCell ref="C18:C19"/>
    <mergeCell ref="D18:E19"/>
    <mergeCell ref="F32:G32"/>
    <mergeCell ref="D33:E33"/>
    <mergeCell ref="F28:G28"/>
    <mergeCell ref="C25:C36"/>
  </mergeCells>
  <phoneticPr fontId="0" type="noConversion"/>
  <conditionalFormatting sqref="D6:G6">
    <cfRule type="expression" dxfId="42" priority="60">
      <formula>$G$5="nem"</formula>
    </cfRule>
    <cfRule type="expression" dxfId="41" priority="61">
      <formula>AND(G5="IGEN",D6="")</formula>
    </cfRule>
  </conditionalFormatting>
  <conditionalFormatting sqref="F33:G33">
    <cfRule type="expression" dxfId="40" priority="58" stopIfTrue="1">
      <formula>AND($F33="",OR($D33="foglalkoztatásra gyakorolt hatás",$D33="gazdasági hatás",$D33="szociális és kulturális hatás",$D33="egyéb:"))</formula>
    </cfRule>
  </conditionalFormatting>
  <conditionalFormatting sqref="F34:G34">
    <cfRule type="expression" dxfId="39" priority="57" stopIfTrue="1">
      <formula>AND($F34="",OR($D34="foglalkoztatásra gyakorolt hatás",$D34="gazdasági hatás",$D34="szociális és kulturális hatás",$D34="egyéb:"))</formula>
    </cfRule>
  </conditionalFormatting>
  <conditionalFormatting sqref="F35:G35">
    <cfRule type="expression" dxfId="38" priority="56" stopIfTrue="1">
      <formula>AND($F35="",OR($D35="foglalkoztatásra gyakorolt hatás",$D35="gazdasági hatás",$D35="szociális és kulturális hatás",$D35="egyéb:"))</formula>
    </cfRule>
  </conditionalFormatting>
  <conditionalFormatting sqref="F36">
    <cfRule type="expression" dxfId="37" priority="55" stopIfTrue="1">
      <formula>AND($F36="",OR($D36="foglalkoztatásra gyakorolt hatás",$D36="gazdasági hatás",$D36="szociális és kulturális hatás",$D36="egyéb:"))</formula>
    </cfRule>
  </conditionalFormatting>
  <conditionalFormatting sqref="F34:G34">
    <cfRule type="expression" dxfId="36" priority="52" stopIfTrue="1">
      <formula>AND($F34="",OR($D34="javul a szolgáltatások / termékek minősége",$D34="javul a környezetvédelmi szempontok érvényesítése",$D34="javulnak a munkakörülmények",$D34="javul a vállalkozás versenyképessége",$D34="növekednek a bevételek",$D34="egyéb:"))</formula>
    </cfRule>
  </conditionalFormatting>
  <conditionalFormatting sqref="F35:G35">
    <cfRule type="expression" dxfId="35" priority="51" stopIfTrue="1">
      <formula>AND($F35="",OR($D35="javul a szolgáltatások / termékek minősége",$D35="javul a környezetvédelmi szempontok érvényesítése",$D35="javulnak a munkakörülmények",$D35="javul a vállalkozás versenyképessége",$D35="növekednek a bevételek",$D35="egyéb:"))</formula>
    </cfRule>
  </conditionalFormatting>
  <conditionalFormatting sqref="F36">
    <cfRule type="expression" dxfId="34" priority="50" stopIfTrue="1">
      <formula>AND($F36="",OR($D36="javul a szolgáltatások / termékek minősége",$D36="javul a környezetvédelmi szempontok érvényesítése",$D36="javulnak a munkakörülmények",$D36="javul a vállalkozás versenyképessége",$D36="növekednek a bevételek",$D36="egyéb:"))</formula>
    </cfRule>
  </conditionalFormatting>
  <conditionalFormatting sqref="F32:F36">
    <cfRule type="expression" dxfId="33" priority="41" stopIfTrue="1">
      <formula>$D38=""</formula>
    </cfRule>
  </conditionalFormatting>
  <conditionalFormatting sqref="F19">
    <cfRule type="expression" dxfId="32" priority="37">
      <formula>AND((F18=O2),F19="")</formula>
    </cfRule>
    <cfRule type="expression" dxfId="31" priority="38">
      <formula>(F18=O1)</formula>
    </cfRule>
  </conditionalFormatting>
  <conditionalFormatting sqref="F32:G32">
    <cfRule type="expression" dxfId="30" priority="36" stopIfTrue="1">
      <formula>AND($C32=1,$F32="")</formula>
    </cfRule>
  </conditionalFormatting>
  <conditionalFormatting sqref="F33:G33">
    <cfRule type="expression" dxfId="29" priority="35" stopIfTrue="1">
      <formula>AND($F33="",OR($D33="foglalkoztatásra gyakorolt hatás",$D33="gazdasági hatás",$D33="szociális és kulturális hatás",$D33="egyéb:"))</formula>
    </cfRule>
  </conditionalFormatting>
  <conditionalFormatting sqref="F33:G33">
    <cfRule type="expression" dxfId="28" priority="34" stopIfTrue="1">
      <formula>AND($C33=1,$F33="")</formula>
    </cfRule>
  </conditionalFormatting>
  <conditionalFormatting sqref="F34:G34">
    <cfRule type="expression" dxfId="27" priority="33" stopIfTrue="1">
      <formula>AND($F34="",OR($D34="foglalkoztatásra gyakorolt hatás",$D34="gazdasági hatás",$D34="szociális és kulturális hatás",$D34="egyéb:"))</formula>
    </cfRule>
  </conditionalFormatting>
  <conditionalFormatting sqref="F34:G34">
    <cfRule type="expression" dxfId="26" priority="32" stopIfTrue="1">
      <formula>AND($C34=1,$F34="")</formula>
    </cfRule>
  </conditionalFormatting>
  <conditionalFormatting sqref="F35:G35">
    <cfRule type="expression" dxfId="25" priority="31" stopIfTrue="1">
      <formula>AND($F35="",OR($D35="foglalkoztatásra gyakorolt hatás",$D35="gazdasági hatás",$D35="szociális és kulturális hatás",$D35="egyéb:"))</formula>
    </cfRule>
  </conditionalFormatting>
  <conditionalFormatting sqref="F35:G35">
    <cfRule type="expression" dxfId="24" priority="30" stopIfTrue="1">
      <formula>AND($C35=1,$F35="")</formula>
    </cfRule>
  </conditionalFormatting>
  <conditionalFormatting sqref="F36:G36">
    <cfRule type="expression" dxfId="23" priority="29" stopIfTrue="1">
      <formula>AND($F36="",OR($D36="foglalkoztatásra gyakorolt hatás",$D36="gazdasági hatás",$D36="szociális és kulturális hatás",$D36="egyéb:"))</formula>
    </cfRule>
  </conditionalFormatting>
  <conditionalFormatting sqref="F36:G36">
    <cfRule type="expression" dxfId="22" priority="28" stopIfTrue="1">
      <formula>AND($C36=1,$F36="")</formula>
    </cfRule>
  </conditionalFormatting>
  <conditionalFormatting sqref="F32:G32">
    <cfRule type="expression" dxfId="21" priority="18" stopIfTrue="1">
      <formula>AND($F32="",OR($D32="foglalkoztatásra gyakorolt hatás",$D32="gazdasági hatás",$D32="szociális és kulturális hatás",$D32="egyéb:"))</formula>
    </cfRule>
  </conditionalFormatting>
  <conditionalFormatting sqref="F32:G32">
    <cfRule type="expression" dxfId="20" priority="17" stopIfTrue="1">
      <formula>AND($F32="",OR($D32="foglalkoztatásra gyakorolt hatás",$D32="gazdasági hatás",$D32="szociális és kulturális hatás",$D32="egyéb:"))</formula>
    </cfRule>
  </conditionalFormatting>
  <conditionalFormatting sqref="F32:G32">
    <cfRule type="expression" dxfId="19" priority="16" stopIfTrue="1">
      <formula>AND($C32=1,$F32="")</formula>
    </cfRule>
  </conditionalFormatting>
  <conditionalFormatting sqref="F38:G38">
    <cfRule type="expression" priority="3" stopIfTrue="1">
      <formula>F38&lt;&gt;""</formula>
    </cfRule>
    <cfRule type="expression" dxfId="18" priority="15">
      <formula>D38&lt;&gt;""</formula>
    </cfRule>
  </conditionalFormatting>
  <conditionalFormatting sqref="F26:G30">
    <cfRule type="expression" priority="12" stopIfTrue="1">
      <formula>F26&lt;&gt;""</formula>
    </cfRule>
    <cfRule type="expression" dxfId="17" priority="13">
      <formula>D26&lt;&gt;""</formula>
    </cfRule>
  </conditionalFormatting>
  <conditionalFormatting sqref="F32:G32">
    <cfRule type="expression" priority="10" stopIfTrue="1">
      <formula>F32&lt;&gt;""</formula>
    </cfRule>
    <cfRule type="expression" dxfId="16" priority="11">
      <formula>D32&lt;&gt;""</formula>
    </cfRule>
  </conditionalFormatting>
  <conditionalFormatting sqref="F33:G36">
    <cfRule type="expression" dxfId="15" priority="9" stopIfTrue="1">
      <formula>AND($C33=1,$F33="")</formula>
    </cfRule>
  </conditionalFormatting>
  <conditionalFormatting sqref="F33:G36">
    <cfRule type="expression" dxfId="14" priority="8" stopIfTrue="1">
      <formula>AND($F33="",OR($D33="foglalkoztatásra gyakorolt hatás",$D33="gazdasági hatás",$D33="szociális és kulturális hatás",$D33="egyéb:"))</formula>
    </cfRule>
  </conditionalFormatting>
  <conditionalFormatting sqref="F33:G36">
    <cfRule type="expression" dxfId="13" priority="7" stopIfTrue="1">
      <formula>AND($F33="",OR($D33="foglalkoztatásra gyakorolt hatás",$D33="gazdasági hatás",$D33="szociális és kulturális hatás",$D33="egyéb:"))</formula>
    </cfRule>
  </conditionalFormatting>
  <conditionalFormatting sqref="F33:G36">
    <cfRule type="expression" dxfId="12" priority="6" stopIfTrue="1">
      <formula>AND($C33=1,$F33="")</formula>
    </cfRule>
  </conditionalFormatting>
  <conditionalFormatting sqref="F33:G36">
    <cfRule type="expression" priority="4" stopIfTrue="1">
      <formula>F33&lt;&gt;""</formula>
    </cfRule>
    <cfRule type="expression" dxfId="11" priority="5">
      <formula>D33&lt;&gt;""</formula>
    </cfRule>
  </conditionalFormatting>
  <conditionalFormatting sqref="F39:G42">
    <cfRule type="expression" priority="1" stopIfTrue="1">
      <formula>F39&lt;&gt;""</formula>
    </cfRule>
    <cfRule type="expression" dxfId="10" priority="2">
      <formula>D39&lt;&gt;""</formula>
    </cfRule>
  </conditionalFormatting>
  <dataValidations count="13">
    <dataValidation allowBlank="1" showInputMessage="1" showErrorMessage="1" prompt="Amennyiben a cella piros, az azt jelzi, hogy az első oszlopban kiválasztott ellenőrzési pontot nem részletezte, nem fejtette ki az ellenőrzés módját." sqref="F38:G42"/>
    <dataValidation type="list" allowBlank="1" showInputMessage="1" showErrorMessage="1" sqref="D38:E42">
      <formula1>$R$1:$R$5</formula1>
    </dataValidation>
    <dataValidation type="textLength" operator="lessThanOrEqual" allowBlank="1" showInputMessage="1" showErrorMessage="1" prompt="Amennyiben a cella piros, az azt jelzi, hogy az első oszlopban kiválasztott hatást még nem indokolta meg." sqref="F26:G30 F32:G36">
      <formula1>300</formula1>
    </dataValidation>
    <dataValidation type="list" allowBlank="1" showInputMessage="1" showErrorMessage="1" prompt="Ebben a cellában válassza ki a fejlesztés hatását a térség fejlődésére." sqref="D32:E36">
      <mc:AlternateContent xmlns:x12ac="http://schemas.microsoft.com/office/spreadsheetml/2011/1/ac" xmlns:mc="http://schemas.openxmlformats.org/markup-compatibility/2006">
        <mc:Choice Requires="x12ac">
          <x12ac:list>foglalkoztatásra gyakorolt hatás,gazdasági hatás,szociális és kulturális hatás,"egyéb, az indoklásnál részletezett hatás"</x12ac:list>
        </mc:Choice>
        <mc:Fallback>
          <formula1>"foglalkoztatásra gyakorolt hatás,gazdasági hatás,szociális és kulturális hatás,egyéb, az indoklásnál részletezett hatás"</formula1>
        </mc:Fallback>
      </mc:AlternateContent>
    </dataValidation>
    <dataValidation type="textLength" operator="lessThanOrEqual" allowBlank="1" showInputMessage="1" showErrorMessage="1" prompt="Igen válasz esetén kérjük indokolja válaszát!" sqref="D6:G6">
      <formula1>320</formula1>
    </dataValidation>
    <dataValidation type="list" allowBlank="1" showInputMessage="1" showErrorMessage="1" prompt="Kérjük a legördülő menü segítségével válaszoljon!" sqref="G5">
      <formula1>$N$1:$N$2</formula1>
    </dataValidation>
    <dataValidation allowBlank="1" showInputMessage="1" showErrorMessage="1" prompt="Kérjük válassza ki a fejleszteni kívánt célterületet!" sqref="D5:F5"/>
    <dataValidation type="list" allowBlank="1" showInputMessage="1" showErrorMessage="1" prompt="Kérjük válassza ki a fejleszteni kívánt célterületet!" sqref="D8:F17">
      <formula1>$L$1:$L$10</formula1>
    </dataValidation>
    <dataValidation type="list" allowBlank="1" showInputMessage="1" showErrorMessage="1" prompt="Ebben a cellában válassza ki a fejlesztés hatását a vállalkozás működésére." sqref="D26:E30">
      <formula1>$P$1:$P$6</formula1>
    </dataValidation>
    <dataValidation type="whole" allowBlank="1" showInputMessage="1" showErrorMessage="1" error="Ebbe a cellába csak 0-nál nagyobb vagy egyenlő, egész számértéket írhat. Ha törölni szeretné a bevitt értéket, a &quot;delete&quot; vagy &quot;backspace&quot; billentyűkkel teheti ezt meg." prompt="Ebben az oszlopban adja meg, hogy az adott mérföldkő megvalósításának kezdete a fejlesztés kezdetétől számítva mikor várható! Az értéket hónapoban adja meg egy egész szám megadásával. Csak számot írjon a cellába!" sqref="F21:F24">
      <formula1>0</formula1>
      <formula2>40</formula2>
    </dataValidation>
    <dataValidation type="whole" operator="greaterThan" allowBlank="1" showInputMessage="1" showErrorMessage="1" error="Ebbe a cellába csak 0-nál nagyobb számértéket írhat. Ha törölni szeretné a bevitt értéket, a &quot;delete&quot; vagy &quot;backspace&quot; billentyűkkel teheti ezt meg." prompt="Ebben az oszlopban adja meg, hogy az adott mérföldkő megvalósításához mekkora időtartamra van szükség. Az időt hónapokban adja meg egy egész szám megadásával. Csak számot írjon a cellába, más értéket ne!" sqref="E21:E24">
      <formula1>0</formula1>
    </dataValidation>
    <dataValidation type="list" allowBlank="1" showInputMessage="1" showErrorMessage="1" sqref="F18:G18">
      <formula1>$O$1:$O$2</formula1>
    </dataValidation>
    <dataValidation type="whole" allowBlank="1" showInputMessage="1" showErrorMessage="1" error="1-11 hónap adható meg, számon kívül mást ne írjon a cellába!" prompt="Ebbe a cellába csak a hónapok számát adja meg, ameddig szezonálisan elérhető a tevékenység az év során!" sqref="F19:G19">
      <formula1>1</formula1>
      <formula2>11</formula2>
    </dataValidation>
  </dataValidations>
  <printOptions horizontalCentered="1" verticalCentered="1"/>
  <pageMargins left="0.39370078740157483" right="0.39370078740157483" top="0.6692913385826772" bottom="0.39370078740157483" header="0.31496062992125984" footer="0.19685039370078741"/>
  <pageSetup paperSize="9" scale="70" fitToHeight="2" orientation="portrait" r:id="rId1"/>
  <headerFooter alignWithMargins="0">
    <oddHeader>&amp;CTurisztikai tevékenységek ösztönzéséhez a LEADER Helyi Akciócsoportok közreműködésével 2012-től nyújtandó támogatások
Fejlesztés bemutatása</oddHeader>
    <oddFooter>&amp;C&amp;P</oddFooter>
  </headerFooter>
  <rowBreaks count="2" manualBreakCount="2">
    <brk id="19" max="6" man="1"/>
    <brk id="36" max="6" man="1"/>
  </rowBreaks>
</worksheet>
</file>

<file path=xl/worksheets/sheet5.xml><?xml version="1.0" encoding="utf-8"?>
<worksheet xmlns="http://schemas.openxmlformats.org/spreadsheetml/2006/main" xmlns:r="http://schemas.openxmlformats.org/officeDocument/2006/relationships">
  <sheetPr>
    <tabColor rgb="FFFF0000"/>
  </sheetPr>
  <dimension ref="A1:H32"/>
  <sheetViews>
    <sheetView zoomScale="85" zoomScaleNormal="85" zoomScaleSheetLayoutView="100" workbookViewId="0">
      <selection sqref="A1:C1"/>
    </sheetView>
  </sheetViews>
  <sheetFormatPr defaultColWidth="0" defaultRowHeight="12.75" zeroHeight="1"/>
  <cols>
    <col min="1" max="1" width="4.5703125" customWidth="1"/>
    <col min="2" max="2" width="30.7109375" customWidth="1"/>
    <col min="3" max="3" width="4.7109375" customWidth="1"/>
    <col min="4" max="5" width="24.85546875" customWidth="1"/>
    <col min="6" max="6" width="17.85546875" customWidth="1"/>
    <col min="7" max="7" width="36" customWidth="1"/>
    <col min="8" max="8" width="68.85546875" customWidth="1"/>
  </cols>
  <sheetData>
    <row r="1" spans="1:8" ht="12.75" customHeight="1">
      <c r="A1" s="279" t="s">
        <v>38</v>
      </c>
      <c r="B1" s="280"/>
      <c r="C1" s="280"/>
      <c r="D1" s="278" t="str">
        <f ca="1">IF(Tartalomjegyzék!B2=""," ",Tartalomjegyzék!B2)</f>
        <v xml:space="preserve"> </v>
      </c>
      <c r="E1" s="278"/>
      <c r="F1" s="278"/>
      <c r="G1" s="278"/>
      <c r="H1" s="276"/>
    </row>
    <row r="2" spans="1:8" ht="13.5" thickBot="1">
      <c r="A2" s="281" t="s">
        <v>39</v>
      </c>
      <c r="B2" s="280"/>
      <c r="C2" s="280"/>
      <c r="D2" s="278" t="str">
        <f ca="1">IF(Tartalomjegyzék!B3=""," ",Tartalomjegyzék!B3)</f>
        <v xml:space="preserve"> </v>
      </c>
      <c r="E2" s="278"/>
      <c r="F2" s="278"/>
      <c r="G2" s="278"/>
      <c r="H2" s="277"/>
    </row>
    <row r="3" spans="1:8" ht="13.5" thickBot="1">
      <c r="A3" s="22"/>
      <c r="B3" s="99" t="s">
        <v>40</v>
      </c>
      <c r="C3" s="99"/>
      <c r="D3" s="287" t="s">
        <v>41</v>
      </c>
      <c r="E3" s="287"/>
      <c r="F3" s="287"/>
      <c r="G3" s="287"/>
      <c r="H3" s="23" t="s">
        <v>42</v>
      </c>
    </row>
    <row r="4" spans="1:8">
      <c r="A4" s="55" t="s">
        <v>35</v>
      </c>
      <c r="B4" s="62" t="str">
        <f ca="1">VLOOKUP(A4,Tartalomjegyzék!A5:B29,2,0)</f>
        <v>Piacelemzés</v>
      </c>
      <c r="C4" s="55"/>
      <c r="D4" s="282"/>
      <c r="E4" s="282"/>
      <c r="F4" s="282"/>
      <c r="G4" s="282"/>
      <c r="H4" s="24"/>
    </row>
    <row r="5" spans="1:8" ht="21" customHeight="1">
      <c r="A5" s="70" t="s">
        <v>4</v>
      </c>
      <c r="B5" s="70" t="str">
        <f ca="1">VLOOKUP(A5,Tartalomjegyzék!A5:B29,2,0)</f>
        <v>Szolgáltatás iránti igény</v>
      </c>
      <c r="C5" s="283"/>
      <c r="D5" s="284"/>
      <c r="E5" s="284"/>
      <c r="F5" s="284"/>
      <c r="G5" s="284"/>
      <c r="H5" s="290" t="s">
        <v>160</v>
      </c>
    </row>
    <row r="6" spans="1:8" ht="91.5" customHeight="1">
      <c r="A6" s="71"/>
      <c r="B6" s="288" t="s">
        <v>174</v>
      </c>
      <c r="C6" s="280"/>
      <c r="D6" s="284"/>
      <c r="E6" s="284"/>
      <c r="F6" s="284"/>
      <c r="G6" s="284"/>
      <c r="H6" s="291"/>
    </row>
    <row r="7" spans="1:8" ht="105" customHeight="1">
      <c r="A7" s="143"/>
      <c r="B7" s="289"/>
      <c r="C7" s="280"/>
      <c r="D7" s="285"/>
      <c r="E7" s="286"/>
      <c r="F7" s="286"/>
      <c r="G7" s="286"/>
      <c r="H7" s="291"/>
    </row>
    <row r="8" spans="1:8" ht="101.25" customHeight="1">
      <c r="A8" s="101" t="s">
        <v>5</v>
      </c>
      <c r="B8" s="70" t="str">
        <f ca="1">VLOOKUP(A8,Tartalomjegyzék!A5:B29,2,0)</f>
        <v>Marketing</v>
      </c>
      <c r="C8" s="103"/>
      <c r="D8" s="312"/>
      <c r="E8" s="313"/>
      <c r="F8" s="313"/>
      <c r="G8" s="314"/>
      <c r="H8" s="310" t="s">
        <v>150</v>
      </c>
    </row>
    <row r="9" spans="1:8" ht="101.25" customHeight="1">
      <c r="A9" s="102"/>
      <c r="B9" s="141" t="s">
        <v>175</v>
      </c>
      <c r="C9" s="104"/>
      <c r="D9" s="312"/>
      <c r="E9" s="313"/>
      <c r="F9" s="313"/>
      <c r="G9" s="314"/>
      <c r="H9" s="311"/>
    </row>
    <row r="10" spans="1:8" ht="30" customHeight="1">
      <c r="A10" s="292" t="s">
        <v>77</v>
      </c>
      <c r="B10" s="72" t="str">
        <f ca="1">VLOOKUP(A10,Tartalomjegyzék!A5:B29,2,0)</f>
        <v>SWOT</v>
      </c>
      <c r="C10" s="294"/>
      <c r="D10" s="296" t="s">
        <v>169</v>
      </c>
      <c r="E10" s="296"/>
      <c r="F10" s="296" t="s">
        <v>170</v>
      </c>
      <c r="G10" s="296"/>
      <c r="H10" s="305" t="s">
        <v>176</v>
      </c>
    </row>
    <row r="11" spans="1:8" ht="135" customHeight="1">
      <c r="A11" s="293"/>
      <c r="B11" s="303" t="s">
        <v>161</v>
      </c>
      <c r="C11" s="294"/>
      <c r="D11" s="295"/>
      <c r="E11" s="295"/>
      <c r="F11" s="295"/>
      <c r="G11" s="295"/>
      <c r="H11" s="306"/>
    </row>
    <row r="12" spans="1:8" ht="27.75" customHeight="1">
      <c r="A12" s="293"/>
      <c r="B12" s="303"/>
      <c r="C12" s="294"/>
      <c r="D12" s="296" t="s">
        <v>167</v>
      </c>
      <c r="E12" s="296"/>
      <c r="F12" s="296" t="s">
        <v>168</v>
      </c>
      <c r="G12" s="296"/>
      <c r="H12" s="306"/>
    </row>
    <row r="13" spans="1:8" ht="135" customHeight="1">
      <c r="A13" s="293"/>
      <c r="B13" s="304"/>
      <c r="C13" s="294"/>
      <c r="D13" s="295"/>
      <c r="E13" s="295"/>
      <c r="F13" s="295"/>
      <c r="G13" s="295"/>
      <c r="H13" s="307"/>
    </row>
    <row r="14" spans="1:8" ht="28.5" customHeight="1">
      <c r="A14" s="297" t="s">
        <v>79</v>
      </c>
      <c r="B14" s="142" t="str">
        <f ca="1">VLOOKUP(A14,Tartalomjegyzék!A5:B29,2,0)</f>
        <v>Veszélyek és gyengeségek kezelése</v>
      </c>
      <c r="C14" s="301"/>
      <c r="D14" s="296" t="s">
        <v>33</v>
      </c>
      <c r="E14" s="296"/>
      <c r="F14" s="296" t="s">
        <v>52</v>
      </c>
      <c r="G14" s="296"/>
      <c r="H14" s="305" t="s">
        <v>192</v>
      </c>
    </row>
    <row r="15" spans="1:8" ht="150" customHeight="1">
      <c r="A15" s="298"/>
      <c r="B15" s="303" t="s">
        <v>162</v>
      </c>
      <c r="C15" s="302"/>
      <c r="D15" s="300"/>
      <c r="E15" s="286"/>
      <c r="F15" s="300"/>
      <c r="G15" s="286"/>
      <c r="H15" s="308"/>
    </row>
    <row r="16" spans="1:8" ht="29.25" customHeight="1">
      <c r="A16" s="299"/>
      <c r="B16" s="303"/>
      <c r="C16" s="302"/>
      <c r="D16" s="286"/>
      <c r="E16" s="286"/>
      <c r="F16" s="286"/>
      <c r="G16" s="286"/>
      <c r="H16" s="309"/>
    </row>
    <row r="17" spans="1:8" ht="12.75" hidden="1" customHeight="1">
      <c r="A17" s="145"/>
      <c r="B17" s="303"/>
      <c r="C17" s="145"/>
      <c r="D17" s="36"/>
      <c r="E17" s="36"/>
      <c r="F17" s="36"/>
      <c r="G17" s="36"/>
      <c r="H17" s="36"/>
    </row>
    <row r="18" spans="1:8" ht="12.75" hidden="1" customHeight="1">
      <c r="A18" s="146"/>
      <c r="B18" s="304"/>
      <c r="C18" s="146"/>
      <c r="D18" s="36"/>
      <c r="E18" s="36"/>
      <c r="F18" s="36"/>
      <c r="G18" s="36"/>
      <c r="H18" s="36"/>
    </row>
    <row r="27" spans="1:8" hidden="1"/>
    <row r="28" spans="1:8" hidden="1"/>
    <row r="29" spans="1:8" hidden="1"/>
    <row r="30" spans="1:8" hidden="1"/>
    <row r="31" spans="1:8" hidden="1"/>
    <row r="32" spans="1:8" hidden="1"/>
  </sheetData>
  <sheetProtection password="D47C" sheet="1" objects="1" scenarios="1"/>
  <customSheetViews>
    <customSheetView guid="{5F7250B7-19ED-4496-8068-C8FF1751DCDF}" printArea="1" hiddenRows="1" hiddenColumns="1" topLeftCell="A7">
      <selection activeCell="H10" sqref="H10"/>
      <rowBreaks count="4" manualBreakCount="4">
        <brk id="9" max="34" man="1"/>
        <brk id="11" max="34" man="1"/>
        <brk id="13" max="34" man="1"/>
        <brk id="15" max="34" man="1"/>
      </rowBreaks>
      <colBreaks count="1" manualBreakCount="1">
        <brk id="8" max="17" man="1"/>
      </colBreaks>
      <pageMargins left="0.39370078740157483" right="0.39370078740157483" top="0.57999999999999996" bottom="0.48" header="0.31496062992125984" footer="0.19685039370078741"/>
      <printOptions horizontalCentered="1" verticalCentered="1"/>
      <pageSetup paperSize="9" scale="83" orientation="landscape" r:id="rId1"/>
      <headerFooter alignWithMargins="0">
        <oddHeader>&amp;C
Mikrovállalkozások létrehozása és fejlesztése jogcím
Piacelemzés és értékesítés</oddHeader>
        <oddFooter>&amp;C&amp;P</oddFooter>
      </headerFooter>
    </customSheetView>
  </customSheetViews>
  <mergeCells count="35">
    <mergeCell ref="H8:H9"/>
    <mergeCell ref="D8:G8"/>
    <mergeCell ref="D9:G9"/>
    <mergeCell ref="H10:H13"/>
    <mergeCell ref="F13:G13"/>
    <mergeCell ref="F11:G11"/>
    <mergeCell ref="F12:G12"/>
    <mergeCell ref="F10:G10"/>
    <mergeCell ref="H14:H16"/>
    <mergeCell ref="A14:A16"/>
    <mergeCell ref="D14:E14"/>
    <mergeCell ref="F14:G14"/>
    <mergeCell ref="F15:G16"/>
    <mergeCell ref="D15:E16"/>
    <mergeCell ref="C14:C16"/>
    <mergeCell ref="B15:B18"/>
    <mergeCell ref="A10:A13"/>
    <mergeCell ref="C10:C13"/>
    <mergeCell ref="D11:E11"/>
    <mergeCell ref="D13:E13"/>
    <mergeCell ref="D12:E12"/>
    <mergeCell ref="D10:E10"/>
    <mergeCell ref="B11:B13"/>
    <mergeCell ref="C5:C7"/>
    <mergeCell ref="D5:G6"/>
    <mergeCell ref="D7:G7"/>
    <mergeCell ref="D3:G3"/>
    <mergeCell ref="B6:B7"/>
    <mergeCell ref="H5:H7"/>
    <mergeCell ref="H1:H2"/>
    <mergeCell ref="D2:G2"/>
    <mergeCell ref="A1:C1"/>
    <mergeCell ref="A2:C2"/>
    <mergeCell ref="D4:G4"/>
    <mergeCell ref="D1:G1"/>
  </mergeCells>
  <phoneticPr fontId="6" type="noConversion"/>
  <dataValidations count="6">
    <dataValidation type="textLength" operator="lessThanOrEqual" allowBlank="1" showInputMessage="1" showErrorMessage="1" sqref="D11:G11 D13:G13">
      <formula1>330</formula1>
    </dataValidation>
    <dataValidation type="textLength" operator="lessThanOrEqual" allowBlank="1" showInputMessage="1" showErrorMessage="1" sqref="D15:G16">
      <formula1>550</formula1>
    </dataValidation>
    <dataValidation type="textLength" operator="lessThanOrEqual" allowBlank="1" showInputMessage="1" showErrorMessage="1" prompt="1. kérdésre adandó válasz." sqref="D8:G8">
      <formula1>550</formula1>
    </dataValidation>
    <dataValidation type="textLength" operator="lessThanOrEqual" allowBlank="1" showInputMessage="1" showErrorMessage="1" prompt="2. kérdésre adandó válasz" sqref="D9:G9">
      <formula1>550</formula1>
    </dataValidation>
    <dataValidation type="textLength" operator="lessThanOrEqual" allowBlank="1" showInputMessage="1" showErrorMessage="1" prompt="1. kérdésre adandó válasz" sqref="D5:G6">
      <formula1>800</formula1>
    </dataValidation>
    <dataValidation type="textLength" operator="lessThanOrEqual" allowBlank="1" showInputMessage="1" showErrorMessage="1" prompt="2. kérdésre adandó válasz" sqref="D7:G7">
      <formula1>800</formula1>
    </dataValidation>
  </dataValidations>
  <printOptions horizontalCentered="1" verticalCentered="1"/>
  <pageMargins left="0.39370078740157483" right="0.39370078740157483" top="0.6692913385826772" bottom="0.39370078740157483" header="0.31496062992125984" footer="0.19685039370078741"/>
  <pageSetup paperSize="9" scale="79" fitToHeight="2" orientation="landscape" r:id="rId2"/>
  <headerFooter alignWithMargins="0">
    <oddHeader>&amp;CTurisztikai tevékenységek ösztönzéséhez a LEADER Helyi Akciócsoportok közreműködésével 2012-től nyújtandó támogatások
Piacelemzés</oddHeader>
    <oddFooter>&amp;C&amp;P</oddFooter>
  </headerFooter>
  <rowBreaks count="1" manualBreakCount="1">
    <brk id="9" max="6" man="1"/>
  </rowBreaks>
</worksheet>
</file>

<file path=xl/worksheets/sheet6.xml><?xml version="1.0" encoding="utf-8"?>
<worksheet xmlns="http://schemas.openxmlformats.org/spreadsheetml/2006/main" xmlns:r="http://schemas.openxmlformats.org/officeDocument/2006/relationships">
  <sheetPr>
    <tabColor rgb="FFFF0000"/>
    <pageSetUpPr fitToPage="1"/>
  </sheetPr>
  <dimension ref="A1:F40"/>
  <sheetViews>
    <sheetView zoomScale="90" zoomScaleNormal="90" zoomScaleSheetLayoutView="100" workbookViewId="0">
      <selection sqref="A1:C1"/>
    </sheetView>
  </sheetViews>
  <sheetFormatPr defaultColWidth="0" defaultRowHeight="12.75" zeroHeight="1"/>
  <cols>
    <col min="1" max="1" width="4.7109375" customWidth="1"/>
    <col min="2" max="2" width="30.7109375" customWidth="1"/>
    <col min="3" max="3" width="4.5703125" customWidth="1"/>
    <col min="4" max="5" width="42.28515625" customWidth="1"/>
    <col min="6" max="6" width="72" customWidth="1"/>
  </cols>
  <sheetData>
    <row r="1" spans="1:6">
      <c r="A1" s="315" t="s">
        <v>38</v>
      </c>
      <c r="B1" s="315"/>
      <c r="C1" s="315"/>
      <c r="D1" s="194" t="str">
        <f ca="1">IF(Tartalomjegyzék!B2=""," ",Tartalomjegyzék!B2)</f>
        <v xml:space="preserve"> </v>
      </c>
      <c r="E1" s="195"/>
      <c r="F1" s="322"/>
    </row>
    <row r="2" spans="1:6">
      <c r="A2" s="315" t="s">
        <v>34</v>
      </c>
      <c r="B2" s="315"/>
      <c r="C2" s="315"/>
      <c r="D2" s="194" t="str">
        <f ca="1">IF(Tartalomjegyzék!B3=""," ",Tartalomjegyzék!B3)</f>
        <v xml:space="preserve"> </v>
      </c>
      <c r="E2" s="195"/>
      <c r="F2" s="323"/>
    </row>
    <row r="3" spans="1:6">
      <c r="A3" s="25"/>
      <c r="B3" s="26" t="s">
        <v>40</v>
      </c>
      <c r="C3" s="26"/>
      <c r="D3" s="316" t="s">
        <v>41</v>
      </c>
      <c r="E3" s="317"/>
      <c r="F3" s="26" t="s">
        <v>42</v>
      </c>
    </row>
    <row r="4" spans="1:6" ht="13.5" thickBot="1">
      <c r="A4" s="27" t="s">
        <v>46</v>
      </c>
      <c r="B4" s="62" t="str">
        <f ca="1">VLOOKUP(A4,Tartalomjegyzék!A5:B29,2,0)</f>
        <v>Emberi erőforrás</v>
      </c>
      <c r="C4" s="26"/>
      <c r="D4" s="28"/>
      <c r="E4" s="28"/>
      <c r="F4" s="29"/>
    </row>
    <row r="5" spans="1:6" ht="15" customHeight="1" thickBot="1">
      <c r="A5" s="335" t="s">
        <v>6</v>
      </c>
      <c r="B5" s="61" t="str">
        <f ca="1">VLOOKUP(A5,Tartalomjegyzék!A5:B29,2,0)</f>
        <v>Foglalkoztatás</v>
      </c>
      <c r="C5" s="327"/>
      <c r="D5" s="331"/>
      <c r="E5" s="332"/>
      <c r="F5" s="342" t="s">
        <v>163</v>
      </c>
    </row>
    <row r="6" spans="1:6" ht="15" customHeight="1">
      <c r="A6" s="336"/>
      <c r="B6" s="100"/>
      <c r="C6" s="328"/>
      <c r="D6" s="113"/>
      <c r="E6" s="114"/>
      <c r="F6" s="343"/>
    </row>
    <row r="7" spans="1:6" ht="15" customHeight="1">
      <c r="A7" s="336"/>
      <c r="B7" s="338" t="s">
        <v>136</v>
      </c>
      <c r="C7" s="328"/>
      <c r="D7" s="115"/>
      <c r="E7" s="116"/>
      <c r="F7" s="343"/>
    </row>
    <row r="8" spans="1:6" ht="15" customHeight="1">
      <c r="A8" s="336"/>
      <c r="B8" s="338"/>
      <c r="C8" s="328"/>
      <c r="D8" s="115"/>
      <c r="E8" s="116"/>
      <c r="F8" s="343"/>
    </row>
    <row r="9" spans="1:6" ht="15" customHeight="1">
      <c r="A9" s="336"/>
      <c r="B9" s="338"/>
      <c r="C9" s="328"/>
      <c r="D9" s="115"/>
      <c r="E9" s="116"/>
      <c r="F9" s="343"/>
    </row>
    <row r="10" spans="1:6" ht="15" customHeight="1">
      <c r="A10" s="336"/>
      <c r="B10" s="338"/>
      <c r="C10" s="328"/>
      <c r="D10" s="115"/>
      <c r="E10" s="116"/>
      <c r="F10" s="343"/>
    </row>
    <row r="11" spans="1:6" ht="15" customHeight="1">
      <c r="A11" s="336"/>
      <c r="B11" s="338"/>
      <c r="C11" s="328"/>
      <c r="D11" s="115"/>
      <c r="E11" s="116"/>
      <c r="F11" s="343"/>
    </row>
    <row r="12" spans="1:6" ht="15" customHeight="1">
      <c r="A12" s="336"/>
      <c r="B12" s="338"/>
      <c r="C12" s="328"/>
      <c r="D12" s="115"/>
      <c r="E12" s="116"/>
      <c r="F12" s="343"/>
    </row>
    <row r="13" spans="1:6" ht="15" customHeight="1" thickBot="1">
      <c r="A13" s="336"/>
      <c r="B13" s="338"/>
      <c r="C13" s="328"/>
      <c r="D13" s="117"/>
      <c r="E13" s="116"/>
      <c r="F13" s="343"/>
    </row>
    <row r="14" spans="1:6" ht="15" customHeight="1" thickBot="1">
      <c r="A14" s="336"/>
      <c r="B14" s="338"/>
      <c r="C14" s="329"/>
      <c r="D14" s="333"/>
      <c r="E14" s="334"/>
      <c r="F14" s="344"/>
    </row>
    <row r="15" spans="1:6" ht="15" customHeight="1">
      <c r="A15" s="336"/>
      <c r="B15" s="338"/>
      <c r="C15" s="328"/>
      <c r="D15" s="118"/>
      <c r="E15" s="114"/>
      <c r="F15" s="318" t="s">
        <v>187</v>
      </c>
    </row>
    <row r="16" spans="1:6" ht="15" customHeight="1">
      <c r="A16" s="336"/>
      <c r="B16" s="338"/>
      <c r="C16" s="328"/>
      <c r="D16" s="119"/>
      <c r="E16" s="116"/>
      <c r="F16" s="319"/>
    </row>
    <row r="17" spans="1:6" ht="15" customHeight="1">
      <c r="A17" s="336"/>
      <c r="B17" s="338"/>
      <c r="C17" s="328"/>
      <c r="D17" s="119"/>
      <c r="E17" s="116"/>
      <c r="F17" s="320" t="s">
        <v>156</v>
      </c>
    </row>
    <row r="18" spans="1:6" ht="15" customHeight="1">
      <c r="A18" s="336"/>
      <c r="B18" s="338"/>
      <c r="C18" s="328"/>
      <c r="D18" s="119"/>
      <c r="E18" s="116"/>
      <c r="F18" s="320"/>
    </row>
    <row r="19" spans="1:6" ht="15" customHeight="1">
      <c r="A19" s="336"/>
      <c r="B19" s="338"/>
      <c r="C19" s="328"/>
      <c r="D19" s="119"/>
      <c r="E19" s="116"/>
      <c r="F19" s="320"/>
    </row>
    <row r="20" spans="1:6" ht="15" customHeight="1">
      <c r="A20" s="336"/>
      <c r="B20" s="338"/>
      <c r="C20" s="328"/>
      <c r="D20" s="119"/>
      <c r="E20" s="116"/>
      <c r="F20" s="321" t="s">
        <v>47</v>
      </c>
    </row>
    <row r="21" spans="1:6" ht="15" customHeight="1">
      <c r="A21" s="336"/>
      <c r="B21" s="338"/>
      <c r="C21" s="328"/>
      <c r="D21" s="119"/>
      <c r="E21" s="116"/>
      <c r="F21" s="321"/>
    </row>
    <row r="22" spans="1:6" ht="15" customHeight="1">
      <c r="A22" s="337"/>
      <c r="B22" s="339"/>
      <c r="C22" s="330"/>
      <c r="D22" s="119"/>
      <c r="E22" s="116"/>
      <c r="F22" s="321"/>
    </row>
    <row r="23" spans="1:6" ht="45" customHeight="1">
      <c r="A23" s="324" t="s">
        <v>7</v>
      </c>
      <c r="B23" s="61" t="str">
        <f ca="1">VLOOKUP(A23,Tartalomjegyzék!A5:B29,2,0)</f>
        <v>Szakmai felkészültség</v>
      </c>
      <c r="C23" s="75"/>
      <c r="D23" s="56" t="s">
        <v>177</v>
      </c>
      <c r="E23" s="120"/>
      <c r="F23" s="305" t="s">
        <v>164</v>
      </c>
    </row>
    <row r="24" spans="1:6" ht="80.25" customHeight="1">
      <c r="A24" s="325"/>
      <c r="B24" s="288" t="s">
        <v>104</v>
      </c>
      <c r="C24" s="340"/>
      <c r="D24" s="56" t="s">
        <v>99</v>
      </c>
      <c r="E24" s="120"/>
      <c r="F24" s="306"/>
    </row>
    <row r="25" spans="1:6" ht="81" customHeight="1">
      <c r="A25" s="325"/>
      <c r="B25" s="288"/>
      <c r="C25" s="340"/>
      <c r="D25" s="56" t="s">
        <v>100</v>
      </c>
      <c r="E25" s="120"/>
      <c r="F25" s="306"/>
    </row>
    <row r="26" spans="1:6" ht="80.25" customHeight="1">
      <c r="A26" s="325"/>
      <c r="B26" s="288"/>
      <c r="C26" s="340"/>
      <c r="D26" s="56" t="s">
        <v>101</v>
      </c>
      <c r="E26" s="120"/>
      <c r="F26" s="306"/>
    </row>
    <row r="27" spans="1:6" ht="80.25" customHeight="1">
      <c r="A27" s="325"/>
      <c r="B27" s="288"/>
      <c r="C27" s="340"/>
      <c r="D27" s="56" t="s">
        <v>102</v>
      </c>
      <c r="E27" s="120"/>
      <c r="F27" s="307"/>
    </row>
    <row r="28" spans="1:6" ht="80.25" customHeight="1">
      <c r="A28" s="326"/>
      <c r="B28" s="289"/>
      <c r="C28" s="341"/>
      <c r="D28" s="56" t="s">
        <v>103</v>
      </c>
      <c r="E28" s="120"/>
      <c r="F28" s="79" t="s">
        <v>188</v>
      </c>
    </row>
    <row r="29" spans="1:6" hidden="1"/>
    <row r="30" spans="1:6" hidden="1"/>
    <row r="31" spans="1:6" hidden="1"/>
    <row r="32" spans="1:6" hidden="1"/>
    <row r="33" hidden="1"/>
    <row r="34" hidden="1"/>
    <row r="35" hidden="1"/>
    <row r="36" hidden="1"/>
    <row r="37" hidden="1"/>
    <row r="38" hidden="1"/>
    <row r="39" hidden="1"/>
    <row r="40" hidden="1"/>
  </sheetData>
  <sheetProtection password="D47C" sheet="1" objects="1" scenarios="1"/>
  <customSheetViews>
    <customSheetView guid="{5F7250B7-19ED-4496-8068-C8FF1751DCDF}" hiddenRows="1" hiddenColumns="1">
      <selection activeCell="E5" sqref="E5"/>
      <rowBreaks count="1" manualBreakCount="1">
        <brk id="8" max="17" man="1"/>
      </rowBreaks>
      <pageMargins left="0.39370078740157483" right="0.39370078740157483" top="0.57999999999999996" bottom="0.48" header="0.31496062992125984" footer="0.19685039370078741"/>
      <printOptions horizontalCentered="1" verticalCentered="1"/>
      <pageSetup paperSize="9" scale="82" orientation="landscape" r:id="rId1"/>
      <headerFooter alignWithMargins="0">
        <oddHeader>&amp;C
Mikrovállalkozások létrehozása és fejlesztése jogcím
Szervezet, emberi erőforrások</oddHeader>
        <oddFooter>&amp;C&amp;P</oddFooter>
      </headerFooter>
    </customSheetView>
  </customSheetViews>
  <mergeCells count="19">
    <mergeCell ref="C24:C28"/>
    <mergeCell ref="F5:F14"/>
    <mergeCell ref="F17:F19"/>
    <mergeCell ref="F20:F22"/>
    <mergeCell ref="F1:F2"/>
    <mergeCell ref="A23:A28"/>
    <mergeCell ref="B24:B28"/>
    <mergeCell ref="F23:F27"/>
    <mergeCell ref="C5:C22"/>
    <mergeCell ref="D5:E5"/>
    <mergeCell ref="D14:E14"/>
    <mergeCell ref="A5:A22"/>
    <mergeCell ref="A1:C1"/>
    <mergeCell ref="A2:C2"/>
    <mergeCell ref="D3:E3"/>
    <mergeCell ref="D1:E1"/>
    <mergeCell ref="D2:E2"/>
    <mergeCell ref="F15:F16"/>
    <mergeCell ref="B7:B22"/>
  </mergeCells>
  <phoneticPr fontId="6" type="noConversion"/>
  <dataValidations count="5">
    <dataValidation type="whole" operator="greaterThan" allowBlank="1" showInputMessage="1" showErrorMessage="1" error="Ebbe a cellába csak 0-nál nagyobb számértéket írhat. Ha törölni szeretné a bevitt értéket, a &quot;delete&quot; vagy &quot;backspace&quot; billentyűkkel teheti ezt meg." promptTitle="Feladatot végzők száma" prompt="Kérjük írja be számmal, hogy hány ember végzi az előző cellában meghatározott feladatot!" sqref="E6:E13 E15:E22">
      <formula1>0</formula1>
    </dataValidation>
    <dataValidation type="whole" operator="greaterThan" allowBlank="1" showInputMessage="1" showErrorMessage="1" error="Ebbe a cellába csak 0-nál nagyobb számértéket írhat. Ha törölni szeretné a bevitt értéket, a &quot;delete&quot; vagy &quot;backspace&quot; billentyűkkel teheti ezt meg." prompt="Kérjük írja be a cellába, hogy hány személyt foglalkoztat a fejlesztendő tevékenységgel kapcsolatban a fejlesztést megelőzően! Csak már meglévő turisztikai tevékenység esetén szükséges kitölteni!" sqref="D5:E5">
      <formula1>0</formula1>
    </dataValidation>
    <dataValidation type="whole" operator="greaterThan" allowBlank="1" showInputMessage="1" showErrorMessage="1" error="Ebbe a cellába csak 0-nál nagyobb számértéket írhat. Ha törölni szeretné a bevitt értéket, a &quot;delete&quot; vagy &quot;backspace&quot; billentyűkkel teheti ezt meg." prompt="Kérjük írja be a cellába, hogy hány személyt fog foglalkoztatni a fejlesztendő turisztikai tevékenységgel kapcsolatban a fejlesztés eredményeképpen! Már meglévő és új a fejlesztéssel érintett turisztikai tevékenység esetén is szükséges kitölteni!" sqref="D14:E14">
      <formula1>0</formula1>
    </dataValidation>
    <dataValidation operator="greaterThanOrEqual" allowBlank="1" showInputMessage="1" showErrorMessage="1" promptTitle="Feladat megnevezése (jelenlegi)" prompt="Kérjük, nevezzen meg egy feladatot, amelyet jelenleg végeznek alkalmazottai a tevékenységgel kapcsolatban!" sqref="D6:D13"/>
    <dataValidation allowBlank="1" showInputMessage="1" showErrorMessage="1" promptTitle="Feladat megnevezése (jövőbeni)" prompt="Kérjük, nevezzen meg egy feladatot, amelyet a fejlesztést követően fognak végezni az alkalmazottai!" sqref="D15:D22"/>
  </dataValidations>
  <printOptions horizontalCentered="1" verticalCentered="1"/>
  <pageMargins left="0.39370078740157483" right="0.39370078740157483" top="0.59055118110236227" bottom="0.47244094488188981" header="0.31496062992125984" footer="0.19685039370078741"/>
  <pageSetup paperSize="9" scale="78" fitToHeight="2" orientation="portrait" r:id="rId2"/>
  <headerFooter alignWithMargins="0">
    <oddHeader>&amp;CTurisztikai tevékenységek ösztönzéséhez a LEADER Helyi Akciócsoportok közreműködésével 2012-től nyújtandó támogatások
Emberi erőforrás</oddHeader>
    <oddFooter>&amp;C&amp;P</oddFooter>
  </headerFooter>
  <rowBreaks count="1" manualBreakCount="1">
    <brk id="22" max="4" man="1"/>
  </rowBreaks>
</worksheet>
</file>

<file path=xl/worksheets/sheet7.xml><?xml version="1.0" encoding="utf-8"?>
<worksheet xmlns="http://schemas.openxmlformats.org/spreadsheetml/2006/main" xmlns:r="http://schemas.openxmlformats.org/officeDocument/2006/relationships">
  <sheetPr>
    <tabColor rgb="FFFF0000"/>
    <pageSetUpPr fitToPage="1"/>
  </sheetPr>
  <dimension ref="A1:I33"/>
  <sheetViews>
    <sheetView zoomScale="90" zoomScaleNormal="90" zoomScaleSheetLayoutView="85" workbookViewId="0">
      <selection sqref="A1:C1"/>
    </sheetView>
  </sheetViews>
  <sheetFormatPr defaultColWidth="0" defaultRowHeight="12.75" customHeight="1" zeroHeight="1"/>
  <cols>
    <col min="1" max="1" width="4.7109375" style="11" customWidth="1"/>
    <col min="2" max="2" width="30.5703125" style="11" customWidth="1"/>
    <col min="3" max="3" width="4.7109375" style="11" customWidth="1"/>
    <col min="4" max="4" width="24.85546875" style="11" customWidth="1"/>
    <col min="5" max="5" width="21.5703125" style="11" customWidth="1"/>
    <col min="6" max="7" width="25.85546875" style="11" customWidth="1"/>
    <col min="8" max="8" width="47.7109375" style="11" customWidth="1"/>
    <col min="9" max="16384" width="0" style="11" hidden="1"/>
  </cols>
  <sheetData>
    <row r="1" spans="1:9" ht="16.5" customHeight="1">
      <c r="A1" s="351" t="s">
        <v>38</v>
      </c>
      <c r="B1" s="352"/>
      <c r="C1" s="353"/>
      <c r="D1" s="375" t="str">
        <f ca="1">IF(Tartalomjegyzék!B2=""," ",Tartalomjegyzék!B2)</f>
        <v xml:space="preserve"> </v>
      </c>
      <c r="E1" s="375"/>
      <c r="F1" s="375"/>
      <c r="G1" s="375"/>
      <c r="H1" s="121"/>
    </row>
    <row r="2" spans="1:9">
      <c r="A2" s="351" t="s">
        <v>39</v>
      </c>
      <c r="B2" s="352"/>
      <c r="C2" s="353"/>
      <c r="D2" s="375" t="str">
        <f ca="1">IF(Tartalomjegyzék!B3=""," ",Tartalomjegyzék!B3)</f>
        <v xml:space="preserve"> </v>
      </c>
      <c r="E2" s="375"/>
      <c r="F2" s="375"/>
      <c r="G2" s="375"/>
      <c r="H2" s="122"/>
    </row>
    <row r="3" spans="1:9">
      <c r="A3" s="32"/>
      <c r="B3" s="33" t="s">
        <v>40</v>
      </c>
      <c r="C3" s="33"/>
      <c r="D3" s="383" t="s">
        <v>41</v>
      </c>
      <c r="E3" s="383"/>
      <c r="F3" s="383"/>
      <c r="G3" s="383"/>
      <c r="H3" s="106" t="s">
        <v>42</v>
      </c>
    </row>
    <row r="4" spans="1:9">
      <c r="A4" s="34" t="s">
        <v>43</v>
      </c>
      <c r="B4" s="62" t="str">
        <f ca="1">VLOOKUP(A4,Tartalomjegyzék!A5:B29,2,0)</f>
        <v>Finanszírozás</v>
      </c>
      <c r="C4" s="34"/>
      <c r="D4" s="384"/>
      <c r="E4" s="384"/>
      <c r="F4" s="384"/>
      <c r="G4" s="384"/>
      <c r="H4" s="123"/>
    </row>
    <row r="5" spans="1:9" ht="39.75" customHeight="1">
      <c r="A5" s="354" t="s">
        <v>44</v>
      </c>
      <c r="B5" s="74" t="str">
        <f ca="1">VLOOKUP(A5,Tartalomjegyzék!A5:B29,2,0)</f>
        <v>Fejlesztés finanszírozása</v>
      </c>
      <c r="C5" s="359"/>
      <c r="D5" s="30" t="s">
        <v>57</v>
      </c>
      <c r="E5" s="31" t="s">
        <v>58</v>
      </c>
      <c r="F5" s="105" t="s">
        <v>55</v>
      </c>
      <c r="G5" s="105" t="s">
        <v>54</v>
      </c>
      <c r="H5" s="371" t="s">
        <v>65</v>
      </c>
      <c r="I5" s="376" t="s">
        <v>65</v>
      </c>
    </row>
    <row r="6" spans="1:9" ht="24.75" customHeight="1">
      <c r="A6" s="355"/>
      <c r="B6" s="357" t="s">
        <v>151</v>
      </c>
      <c r="C6" s="360"/>
      <c r="D6" s="124"/>
      <c r="E6" s="125"/>
      <c r="F6" s="126"/>
      <c r="G6" s="52" t="str">
        <f t="shared" ref="G6:G11" si="0">IF(F6="","",F6/$F$12)</f>
        <v/>
      </c>
      <c r="H6" s="372"/>
      <c r="I6" s="372"/>
    </row>
    <row r="7" spans="1:9" ht="24.75" customHeight="1">
      <c r="A7" s="355"/>
      <c r="B7" s="357"/>
      <c r="C7" s="360"/>
      <c r="D7" s="124"/>
      <c r="E7" s="125"/>
      <c r="F7" s="126"/>
      <c r="G7" s="52" t="str">
        <f t="shared" si="0"/>
        <v/>
      </c>
      <c r="H7" s="372"/>
      <c r="I7" s="372"/>
    </row>
    <row r="8" spans="1:9" ht="24.75" customHeight="1">
      <c r="A8" s="355"/>
      <c r="B8" s="357"/>
      <c r="C8" s="360"/>
      <c r="D8" s="124"/>
      <c r="E8" s="125"/>
      <c r="F8" s="126"/>
      <c r="G8" s="52" t="str">
        <f t="shared" si="0"/>
        <v/>
      </c>
      <c r="H8" s="372"/>
      <c r="I8" s="372"/>
    </row>
    <row r="9" spans="1:9" ht="24.75" customHeight="1">
      <c r="A9" s="355"/>
      <c r="B9" s="357"/>
      <c r="C9" s="360"/>
      <c r="D9" s="124"/>
      <c r="E9" s="125"/>
      <c r="F9" s="126"/>
      <c r="G9" s="52" t="str">
        <f t="shared" si="0"/>
        <v/>
      </c>
      <c r="H9" s="372"/>
      <c r="I9" s="372"/>
    </row>
    <row r="10" spans="1:9" ht="24.75" customHeight="1">
      <c r="A10" s="355"/>
      <c r="B10" s="357"/>
      <c r="C10" s="360"/>
      <c r="D10" s="124"/>
      <c r="E10" s="127"/>
      <c r="F10" s="126"/>
      <c r="G10" s="52" t="str">
        <f t="shared" si="0"/>
        <v/>
      </c>
      <c r="H10" s="373"/>
      <c r="I10" s="373"/>
    </row>
    <row r="11" spans="1:9" ht="24.75" customHeight="1">
      <c r="A11" s="355"/>
      <c r="B11" s="357"/>
      <c r="C11" s="361"/>
      <c r="D11" s="124"/>
      <c r="E11" s="125"/>
      <c r="F11" s="126"/>
      <c r="G11" s="52" t="str">
        <f t="shared" si="0"/>
        <v/>
      </c>
      <c r="H11" s="369" t="s">
        <v>155</v>
      </c>
      <c r="I11" s="369" t="s">
        <v>64</v>
      </c>
    </row>
    <row r="12" spans="1:9" ht="54" customHeight="1">
      <c r="A12" s="356"/>
      <c r="B12" s="358"/>
      <c r="C12" s="362"/>
      <c r="D12" s="377" t="s">
        <v>53</v>
      </c>
      <c r="E12" s="378"/>
      <c r="F12" s="53">
        <f>SUM(F6:F11)</f>
        <v>0</v>
      </c>
      <c r="G12" s="54">
        <f>SUM(G6:G11)</f>
        <v>0</v>
      </c>
      <c r="H12" s="370"/>
      <c r="I12" s="370"/>
    </row>
    <row r="13" spans="1:9" ht="54" customHeight="1">
      <c r="A13" s="345" t="s">
        <v>45</v>
      </c>
      <c r="B13" s="74" t="str">
        <f ca="1">VLOOKUP(A13,Tartalomjegyzék!A5:B29,2,0)</f>
        <v>Fenntartás finanszírozása</v>
      </c>
      <c r="C13" s="348"/>
      <c r="D13" s="367" t="s">
        <v>60</v>
      </c>
      <c r="E13" s="368"/>
      <c r="F13" s="367" t="s">
        <v>62</v>
      </c>
      <c r="G13" s="368"/>
      <c r="H13" s="363" t="s">
        <v>178</v>
      </c>
    </row>
    <row r="14" spans="1:9" ht="30" customHeight="1">
      <c r="A14" s="346"/>
      <c r="B14" s="357" t="s">
        <v>165</v>
      </c>
      <c r="C14" s="349"/>
      <c r="D14" s="366"/>
      <c r="E14" s="366"/>
      <c r="F14" s="374"/>
      <c r="G14" s="374"/>
      <c r="H14" s="364"/>
    </row>
    <row r="15" spans="1:9" ht="30" customHeight="1">
      <c r="A15" s="346"/>
      <c r="B15" s="357"/>
      <c r="C15" s="349"/>
      <c r="D15" s="366"/>
      <c r="E15" s="366"/>
      <c r="F15" s="374"/>
      <c r="G15" s="374"/>
      <c r="H15" s="364"/>
    </row>
    <row r="16" spans="1:9" ht="30" customHeight="1">
      <c r="A16" s="346"/>
      <c r="B16" s="357"/>
      <c r="C16" s="349"/>
      <c r="D16" s="366"/>
      <c r="E16" s="366"/>
      <c r="F16" s="374"/>
      <c r="G16" s="374"/>
      <c r="H16" s="364"/>
    </row>
    <row r="17" spans="1:8" ht="30" customHeight="1">
      <c r="A17" s="346"/>
      <c r="B17" s="129"/>
      <c r="C17" s="349"/>
      <c r="D17" s="366"/>
      <c r="E17" s="366"/>
      <c r="F17" s="374"/>
      <c r="G17" s="374"/>
      <c r="H17" s="365"/>
    </row>
    <row r="18" spans="1:8" ht="30" customHeight="1">
      <c r="A18" s="346"/>
      <c r="B18" s="381"/>
      <c r="C18" s="349"/>
      <c r="D18" s="366"/>
      <c r="E18" s="366"/>
      <c r="F18" s="374"/>
      <c r="G18" s="374"/>
      <c r="H18" s="369" t="s">
        <v>155</v>
      </c>
    </row>
    <row r="19" spans="1:8" ht="30" customHeight="1">
      <c r="A19" s="347"/>
      <c r="B19" s="382"/>
      <c r="C19" s="350"/>
      <c r="D19" s="366"/>
      <c r="E19" s="366"/>
      <c r="F19" s="374"/>
      <c r="G19" s="374"/>
      <c r="H19" s="370"/>
    </row>
    <row r="20" spans="1:8" ht="12.75" hidden="1" customHeight="1">
      <c r="B20" s="12"/>
      <c r="F20" s="379">
        <f>SUM(F14:G19)</f>
        <v>0</v>
      </c>
      <c r="G20" s="380"/>
    </row>
    <row r="21" spans="1:8" ht="12.75" hidden="1" customHeight="1">
      <c r="B21" s="13"/>
    </row>
    <row r="22" spans="1:8" hidden="1"/>
    <row r="23" spans="1:8" hidden="1"/>
    <row r="24" spans="1:8" hidden="1"/>
    <row r="25" spans="1:8" hidden="1"/>
    <row r="26" spans="1:8" hidden="1"/>
    <row r="27" spans="1:8" hidden="1"/>
    <row r="28" spans="1:8" hidden="1"/>
    <row r="29" spans="1:8" hidden="1">
      <c r="D29" s="78" t="s">
        <v>95</v>
      </c>
    </row>
    <row r="30" spans="1:8" hidden="1">
      <c r="D30" s="78" t="s">
        <v>98</v>
      </c>
    </row>
    <row r="31" spans="1:8" hidden="1">
      <c r="D31" s="78" t="s">
        <v>97</v>
      </c>
    </row>
    <row r="32" spans="1:8" hidden="1">
      <c r="D32" s="78" t="s">
        <v>96</v>
      </c>
    </row>
    <row r="33" spans="4:4" hidden="1">
      <c r="D33" s="14" t="s">
        <v>61</v>
      </c>
    </row>
  </sheetData>
  <sheetProtection password="D47C" sheet="1" objects="1" scenarios="1"/>
  <mergeCells count="35">
    <mergeCell ref="I5:I10"/>
    <mergeCell ref="I11:I12"/>
    <mergeCell ref="D12:E12"/>
    <mergeCell ref="F20:G20"/>
    <mergeCell ref="B14:B16"/>
    <mergeCell ref="B18:B19"/>
    <mergeCell ref="D14:E14"/>
    <mergeCell ref="D15:E15"/>
    <mergeCell ref="F18:G18"/>
    <mergeCell ref="F19:G19"/>
    <mergeCell ref="F14:G14"/>
    <mergeCell ref="F15:G15"/>
    <mergeCell ref="F16:G16"/>
    <mergeCell ref="F17:G17"/>
    <mergeCell ref="D1:G1"/>
    <mergeCell ref="D2:G2"/>
    <mergeCell ref="D3:G3"/>
    <mergeCell ref="D4:G4"/>
    <mergeCell ref="H13:H17"/>
    <mergeCell ref="D16:E16"/>
    <mergeCell ref="D17:E17"/>
    <mergeCell ref="D13:E13"/>
    <mergeCell ref="H18:H19"/>
    <mergeCell ref="H5:H10"/>
    <mergeCell ref="H11:H12"/>
    <mergeCell ref="D18:E18"/>
    <mergeCell ref="D19:E19"/>
    <mergeCell ref="F13:G13"/>
    <mergeCell ref="A13:A19"/>
    <mergeCell ref="C13:C19"/>
    <mergeCell ref="A1:C1"/>
    <mergeCell ref="A2:C2"/>
    <mergeCell ref="A5:A12"/>
    <mergeCell ref="B6:B12"/>
    <mergeCell ref="C5:C12"/>
  </mergeCells>
  <phoneticPr fontId="0" type="noConversion"/>
  <conditionalFormatting sqref="E6:E11">
    <cfRule type="expression" dxfId="9" priority="11" stopIfTrue="1">
      <formula>AND($D6="egyéb:",$E6="")</formula>
    </cfRule>
  </conditionalFormatting>
  <conditionalFormatting sqref="F6:F12">
    <cfRule type="expression" dxfId="8" priority="10" stopIfTrue="1">
      <formula>AND(OR($D6="banki hitel",$D6="kölcsön",$D6="támogatás",$D6="saját erő",$D6="egyéb:"),$F6="")</formula>
    </cfRule>
  </conditionalFormatting>
  <conditionalFormatting sqref="E6:E11 F6:F12">
    <cfRule type="notContainsBlanks" priority="15" stopIfTrue="1">
      <formula>LEN(TRIM(E6))&gt;0</formula>
    </cfRule>
  </conditionalFormatting>
  <conditionalFormatting sqref="F14:F19">
    <cfRule type="expression" dxfId="7" priority="14" stopIfTrue="1">
      <formula>AND(NOT($D14=""),$F14="")</formula>
    </cfRule>
  </conditionalFormatting>
  <conditionalFormatting sqref="F14:G14">
    <cfRule type="expression" dxfId="6" priority="8">
      <formula>AND($F$20&gt;100,NOT($F14=""))</formula>
    </cfRule>
  </conditionalFormatting>
  <conditionalFormatting sqref="B18">
    <cfRule type="expression" dxfId="5" priority="7">
      <formula>$F$20&gt;100</formula>
    </cfRule>
  </conditionalFormatting>
  <conditionalFormatting sqref="F15:G15">
    <cfRule type="expression" dxfId="4" priority="5">
      <formula>AND($F$20&gt;100,NOT($F15=""))</formula>
    </cfRule>
  </conditionalFormatting>
  <conditionalFormatting sqref="F16:G16">
    <cfRule type="expression" dxfId="3" priority="4">
      <formula>AND($F$20&gt;100,NOT($F16=""))</formula>
    </cfRule>
  </conditionalFormatting>
  <conditionalFormatting sqref="F17:G17">
    <cfRule type="expression" dxfId="2" priority="3">
      <formula>AND($F$20&gt;100,NOT($F17=""))</formula>
    </cfRule>
  </conditionalFormatting>
  <conditionalFormatting sqref="F18:G18">
    <cfRule type="expression" dxfId="1" priority="2">
      <formula>AND($F$20&gt;100,NOT($F18=""))</formula>
    </cfRule>
  </conditionalFormatting>
  <conditionalFormatting sqref="F19:G19">
    <cfRule type="expression" dxfId="0" priority="1">
      <formula>AND($F$20&gt;100,NOT($F19=""))</formula>
    </cfRule>
  </conditionalFormatting>
  <dataValidations count="9">
    <dataValidation allowBlank="1" showInputMessage="1" showErrorMessage="1" sqref="G12"/>
    <dataValidation type="list" operator="lessThanOrEqual" allowBlank="1" showInputMessage="1" showErrorMessage="1" sqref="D14:D19">
      <formula1>$D$29:$D$33</formula1>
    </dataValidation>
    <dataValidation type="textLength" operator="lessThanOrEqual" allowBlank="1" showInputMessage="1" showErrorMessage="1" sqref="D13">
      <formula1>1100</formula1>
    </dataValidation>
    <dataValidation type="whole" operator="greaterThanOrEqual" allowBlank="1" showInputMessage="1" showErrorMessage="1" error="Csak egész számértéket lehet beírni a cellába" prompt="Az első oszlopban megjelölt forrás-típus összegét kell felvezetni ebbe a cellába forintban megadva. Csak számot lehet a cellába írni._x000a_" sqref="F6:F11">
      <formula1>0</formula1>
    </dataValidation>
    <dataValidation type="list" operator="lessThanOrEqual" allowBlank="1" showInputMessage="1" showErrorMessage="1" prompt="A legördülő cellából válassza ki a forrás formáját! Ha egyebet választ, akkor azt a következő oszlopban részleteznie szükséges." sqref="D6:D11">
      <formula1>"támogatás,banki hitel,kölcsön,saját erő,egyéb:"</formula1>
    </dataValidation>
    <dataValidation type="textLength" operator="lessThanOrEqual" allowBlank="1" showInputMessage="1" showErrorMessage="1" prompt="Amennyiben a forrás típusánál egyéb kategória került kiválasztásra, ennek megnevezése ebben a cellában szükséges." sqref="E6">
      <formula1>100</formula1>
    </dataValidation>
    <dataValidation type="textLength" operator="lessThanOrEqual" allowBlank="1" showInputMessage="1" showErrorMessage="1" prompt="Amennyiben a forrás formájánál egyéb kategória került kiválasztásra, ennek megnevezése ebben a cellában szükséges." sqref="E7:E11">
      <formula1>100</formula1>
    </dataValidation>
    <dataValidation type="custom" allowBlank="1" showInputMessage="1" showErrorMessage="1" error="adsfadfad" sqref="F20:G20">
      <formula1>SUM(F14:G19)</formula1>
    </dataValidation>
    <dataValidation type="whole" allowBlank="1" showInputMessage="1" showErrorMessage="1" error="Csak 0 és 100 közötti egész számot írhat be a cellába!" prompt="Egész szám beírásával jelezze az arányt százalékban megadva (a „%” jelet nem kell beírni, csak a számot)!" sqref="F14:G19">
      <formula1>0</formula1>
      <formula2>100</formula2>
    </dataValidation>
  </dataValidations>
  <printOptions horizontalCentered="1" verticalCentered="1"/>
  <pageMargins left="0.39370078740157483" right="0.39370078740157483" top="0.47244094488188981" bottom="0.47244094488188981" header="0.23622047244094491" footer="0.19685039370078741"/>
  <pageSetup paperSize="9" scale="92" orientation="landscape" r:id="rId1"/>
  <headerFooter alignWithMargins="0">
    <oddHeader>&amp;CTurisztikai tevékenységek ösztönzéséhez a LEADER Helyi Akciócsoportok közreműködésével 2012-től nyújtandó támogatások
Finanszírozás</oddHeader>
    <oddFooter>&amp;C&amp;P</oddFooter>
  </headerFooter>
</worksheet>
</file>

<file path=xl/worksheets/sheet8.xml><?xml version="1.0" encoding="utf-8"?>
<worksheet xmlns="http://schemas.openxmlformats.org/spreadsheetml/2006/main" xmlns:r="http://schemas.openxmlformats.org/officeDocument/2006/relationships">
  <sheetPr>
    <tabColor rgb="FF92D050"/>
    <pageSetUpPr fitToPage="1"/>
  </sheetPr>
  <dimension ref="A1:M29"/>
  <sheetViews>
    <sheetView zoomScale="90" zoomScaleNormal="90" zoomScaleSheetLayoutView="85" workbookViewId="0">
      <selection sqref="A1:C1"/>
    </sheetView>
  </sheetViews>
  <sheetFormatPr defaultColWidth="0" defaultRowHeight="12.75" zeroHeight="1"/>
  <cols>
    <col min="1" max="1" width="4.7109375" customWidth="1"/>
    <col min="2" max="2" width="30.7109375" customWidth="1"/>
    <col min="3" max="3" width="4.5703125" customWidth="1"/>
    <col min="4" max="4" width="16.85546875" customWidth="1"/>
    <col min="5" max="5" width="18.5703125" customWidth="1"/>
    <col min="6" max="6" width="19.7109375" customWidth="1"/>
    <col min="7" max="7" width="33.42578125" customWidth="1"/>
    <col min="8" max="8" width="77.42578125" customWidth="1"/>
    <col min="9" max="13" width="9.140625" hidden="1" customWidth="1"/>
  </cols>
  <sheetData>
    <row r="1" spans="1:13">
      <c r="A1" s="402" t="s">
        <v>38</v>
      </c>
      <c r="B1" s="403"/>
      <c r="C1" s="404"/>
      <c r="D1" s="194" t="str">
        <f ca="1">IF(Tartalomjegyzék!B2=""," ",Tartalomjegyzék!B2)</f>
        <v xml:space="preserve"> </v>
      </c>
      <c r="E1" s="405"/>
      <c r="F1" s="405"/>
      <c r="G1" s="195"/>
      <c r="H1" s="35"/>
      <c r="I1" s="36" t="s">
        <v>15</v>
      </c>
      <c r="J1" s="36" t="s">
        <v>16</v>
      </c>
      <c r="K1" s="36" t="s">
        <v>17</v>
      </c>
      <c r="L1" s="36" t="s">
        <v>18</v>
      </c>
      <c r="M1" s="36" t="s">
        <v>19</v>
      </c>
    </row>
    <row r="2" spans="1:13">
      <c r="A2" s="315" t="s">
        <v>34</v>
      </c>
      <c r="B2" s="315"/>
      <c r="C2" s="315"/>
      <c r="D2" s="194" t="str">
        <f ca="1">IF(Tartalomjegyzék!B3=""," ",Tartalomjegyzék!B3)</f>
        <v xml:space="preserve"> </v>
      </c>
      <c r="E2" s="405"/>
      <c r="F2" s="405"/>
      <c r="G2" s="195"/>
      <c r="H2" s="35"/>
      <c r="I2" s="36"/>
      <c r="J2" s="36"/>
      <c r="K2" s="36" t="s">
        <v>20</v>
      </c>
      <c r="L2" s="36"/>
      <c r="M2" s="36"/>
    </row>
    <row r="3" spans="1:13">
      <c r="A3" s="37"/>
      <c r="B3" s="38" t="s">
        <v>40</v>
      </c>
      <c r="C3" s="385" t="s">
        <v>41</v>
      </c>
      <c r="D3" s="385"/>
      <c r="E3" s="385"/>
      <c r="F3" s="385"/>
      <c r="G3" s="385"/>
      <c r="H3" s="385" t="s">
        <v>42</v>
      </c>
      <c r="I3" s="36"/>
      <c r="J3" s="36"/>
      <c r="K3" s="36"/>
      <c r="L3" s="36"/>
      <c r="M3" s="36"/>
    </row>
    <row r="4" spans="1:13" ht="13.5" thickBot="1">
      <c r="A4" s="39" t="s">
        <v>36</v>
      </c>
      <c r="B4" s="62" t="str">
        <f ca="1">VLOOKUP(A4,Tartalomjegyzék!A5:B29,2,0)</f>
        <v>Kommunikációs terv</v>
      </c>
      <c r="C4" s="40"/>
      <c r="D4" s="386"/>
      <c r="E4" s="386"/>
      <c r="F4" s="386"/>
      <c r="G4" s="386"/>
      <c r="H4" s="385"/>
      <c r="I4" s="36"/>
      <c r="J4" s="36"/>
      <c r="K4" s="36"/>
      <c r="L4" s="36"/>
      <c r="M4" s="36"/>
    </row>
    <row r="5" spans="1:13" ht="74.25" customHeight="1">
      <c r="A5" s="425" t="s">
        <v>9</v>
      </c>
      <c r="B5" s="76" t="str">
        <f ca="1">VLOOKUP(A5,Tartalomjegyzék!A5:B29,2,0)</f>
        <v>Kommunikációs eszközök</v>
      </c>
      <c r="C5" s="387"/>
      <c r="D5" s="395"/>
      <c r="E5" s="396"/>
      <c r="F5" s="396"/>
      <c r="G5" s="396"/>
      <c r="H5" s="449" t="s">
        <v>185</v>
      </c>
      <c r="I5" s="36"/>
      <c r="J5" s="36"/>
      <c r="K5" s="36"/>
      <c r="L5" s="36"/>
      <c r="M5" s="36"/>
    </row>
    <row r="6" spans="1:13" ht="16.5" customHeight="1">
      <c r="A6" s="426"/>
      <c r="B6" s="453" t="s">
        <v>94</v>
      </c>
      <c r="C6" s="387"/>
      <c r="D6" s="433"/>
      <c r="E6" s="434"/>
      <c r="F6" s="434"/>
      <c r="G6" s="434"/>
      <c r="H6" s="450"/>
      <c r="I6" s="36"/>
      <c r="J6" s="36"/>
      <c r="K6" s="36"/>
      <c r="L6" s="36"/>
      <c r="M6" s="36"/>
    </row>
    <row r="7" spans="1:13" ht="15.75" customHeight="1">
      <c r="A7" s="426"/>
      <c r="B7" s="453"/>
      <c r="C7" s="387"/>
      <c r="D7" s="433"/>
      <c r="E7" s="434"/>
      <c r="F7" s="434"/>
      <c r="G7" s="434"/>
      <c r="H7" s="450"/>
      <c r="I7" s="36"/>
      <c r="J7" s="36"/>
      <c r="K7" s="36"/>
      <c r="L7" s="36"/>
      <c r="M7" s="36"/>
    </row>
    <row r="8" spans="1:13" ht="15" customHeight="1">
      <c r="A8" s="426"/>
      <c r="B8" s="453"/>
      <c r="C8" s="387"/>
      <c r="D8" s="433"/>
      <c r="E8" s="434"/>
      <c r="F8" s="434"/>
      <c r="G8" s="434"/>
      <c r="H8" s="450"/>
      <c r="I8" s="36"/>
      <c r="J8" s="36"/>
      <c r="K8" s="36"/>
      <c r="L8" s="36"/>
      <c r="M8" s="36"/>
    </row>
    <row r="9" spans="1:13" ht="19.5" customHeight="1">
      <c r="A9" s="426"/>
      <c r="B9" s="453"/>
      <c r="C9" s="387"/>
      <c r="D9" s="397" t="s">
        <v>23</v>
      </c>
      <c r="E9" s="398"/>
      <c r="F9" s="398"/>
      <c r="G9" s="398"/>
      <c r="H9" s="451"/>
      <c r="I9" s="36"/>
      <c r="J9" s="36"/>
      <c r="K9" s="36"/>
      <c r="L9" s="36"/>
      <c r="M9" s="36"/>
    </row>
    <row r="10" spans="1:13" ht="187.5" customHeight="1">
      <c r="A10" s="426"/>
      <c r="B10" s="453"/>
      <c r="C10" s="387"/>
      <c r="D10" s="389"/>
      <c r="E10" s="389"/>
      <c r="F10" s="389"/>
      <c r="G10" s="390"/>
      <c r="H10" s="452"/>
      <c r="I10" s="36"/>
      <c r="J10" s="36"/>
      <c r="K10" s="36"/>
      <c r="L10" s="36"/>
      <c r="M10" s="36"/>
    </row>
    <row r="11" spans="1:13" ht="30" customHeight="1">
      <c r="A11" s="427"/>
      <c r="B11" s="453"/>
      <c r="C11" s="387"/>
      <c r="D11" s="391"/>
      <c r="E11" s="391"/>
      <c r="F11" s="391"/>
      <c r="G11" s="392"/>
      <c r="H11" s="57" t="s">
        <v>155</v>
      </c>
      <c r="I11" s="36"/>
      <c r="J11" s="36"/>
      <c r="K11" s="36"/>
      <c r="L11" s="36"/>
      <c r="M11" s="36"/>
    </row>
    <row r="12" spans="1:13" ht="27.75" customHeight="1">
      <c r="A12" s="428"/>
      <c r="B12" s="454"/>
      <c r="C12" s="388"/>
      <c r="D12" s="393"/>
      <c r="E12" s="393"/>
      <c r="F12" s="393"/>
      <c r="G12" s="394"/>
      <c r="H12" s="60" t="s">
        <v>47</v>
      </c>
      <c r="I12" s="36"/>
      <c r="J12" s="36"/>
      <c r="K12" s="36"/>
      <c r="L12" s="36"/>
      <c r="M12" s="36"/>
    </row>
    <row r="13" spans="1:13" ht="25.5" customHeight="1">
      <c r="A13" s="77" t="s">
        <v>11</v>
      </c>
      <c r="B13" s="407" t="str">
        <f ca="1">VLOOKUP(A13,Tartalomjegyzék!A5:B29,2,0)</f>
        <v>Kommunkiációs eszközök alkalmazása</v>
      </c>
      <c r="C13" s="408"/>
      <c r="D13" s="408"/>
      <c r="E13" s="408"/>
      <c r="F13" s="408"/>
      <c r="G13" s="409"/>
      <c r="H13" s="442" t="s">
        <v>180</v>
      </c>
      <c r="I13" s="36"/>
      <c r="J13" s="36"/>
      <c r="K13" s="36"/>
      <c r="L13" s="36"/>
      <c r="M13" s="36"/>
    </row>
    <row r="14" spans="1:13">
      <c r="A14" s="41"/>
      <c r="B14" s="444" t="s">
        <v>179</v>
      </c>
      <c r="C14" s="445"/>
      <c r="D14" s="445"/>
      <c r="E14" s="445"/>
      <c r="F14" s="445"/>
      <c r="G14" s="445"/>
      <c r="H14" s="443"/>
      <c r="I14" s="36"/>
      <c r="J14" s="36"/>
      <c r="K14" s="36"/>
      <c r="L14" s="36"/>
      <c r="M14" s="36"/>
    </row>
    <row r="15" spans="1:13">
      <c r="A15" s="41"/>
      <c r="B15" s="41"/>
      <c r="C15" s="42"/>
      <c r="D15" s="446"/>
      <c r="E15" s="447"/>
      <c r="F15" s="447"/>
      <c r="G15" s="448"/>
      <c r="H15" s="443"/>
      <c r="I15" s="36"/>
      <c r="J15" s="36"/>
      <c r="K15" s="36"/>
      <c r="L15" s="36"/>
      <c r="M15" s="36"/>
    </row>
    <row r="16" spans="1:13" ht="30" customHeight="1">
      <c r="A16" s="43" t="s">
        <v>25</v>
      </c>
      <c r="B16" s="41" t="s">
        <v>26</v>
      </c>
      <c r="C16" s="44"/>
      <c r="D16" s="413">
        <f>$D$6</f>
        <v>0</v>
      </c>
      <c r="E16" s="414"/>
      <c r="F16" s="414"/>
      <c r="G16" s="414"/>
      <c r="H16" s="443"/>
      <c r="I16" s="36"/>
      <c r="J16" s="36"/>
      <c r="K16" s="36"/>
      <c r="L16" s="36"/>
      <c r="M16" s="36"/>
    </row>
    <row r="17" spans="1:13" ht="210" customHeight="1">
      <c r="A17" s="41"/>
      <c r="B17" s="41" t="s">
        <v>59</v>
      </c>
      <c r="C17" s="44"/>
      <c r="D17" s="399"/>
      <c r="E17" s="400"/>
      <c r="F17" s="400"/>
      <c r="G17" s="401"/>
      <c r="H17" s="443"/>
      <c r="I17" s="36"/>
      <c r="J17" s="36"/>
      <c r="K17" s="36"/>
      <c r="L17" s="36"/>
      <c r="M17" s="36"/>
    </row>
    <row r="18" spans="1:13" ht="30" customHeight="1">
      <c r="A18" s="41"/>
      <c r="B18" s="41" t="s">
        <v>27</v>
      </c>
      <c r="C18" s="44"/>
      <c r="D18" s="59"/>
      <c r="E18" s="410"/>
      <c r="F18" s="411"/>
      <c r="G18" s="412"/>
      <c r="H18" s="443"/>
      <c r="I18" s="36"/>
      <c r="J18" s="36"/>
      <c r="K18" s="36"/>
      <c r="L18" s="36"/>
      <c r="M18" s="36"/>
    </row>
    <row r="19" spans="1:13" ht="90" customHeight="1">
      <c r="A19" s="41"/>
      <c r="B19" s="41" t="s">
        <v>28</v>
      </c>
      <c r="C19" s="44"/>
      <c r="D19" s="399"/>
      <c r="E19" s="400"/>
      <c r="F19" s="400"/>
      <c r="G19" s="401"/>
      <c r="H19" s="438" t="s">
        <v>166</v>
      </c>
      <c r="I19" s="36"/>
      <c r="J19" s="36"/>
      <c r="K19" s="36"/>
      <c r="L19" s="36"/>
      <c r="M19" s="36"/>
    </row>
    <row r="20" spans="1:13" ht="48.75" customHeight="1">
      <c r="A20" s="43" t="s">
        <v>29</v>
      </c>
      <c r="B20" s="41" t="s">
        <v>30</v>
      </c>
      <c r="C20" s="44"/>
      <c r="D20" s="413">
        <f>$D$7</f>
        <v>0</v>
      </c>
      <c r="E20" s="414"/>
      <c r="F20" s="414"/>
      <c r="G20" s="414"/>
      <c r="H20" s="439"/>
      <c r="I20" s="36"/>
      <c r="J20" s="36"/>
      <c r="K20" s="36"/>
      <c r="L20" s="36"/>
      <c r="M20" s="36"/>
    </row>
    <row r="21" spans="1:13" ht="191.25" customHeight="1">
      <c r="A21" s="431"/>
      <c r="B21" s="431" t="s">
        <v>59</v>
      </c>
      <c r="C21" s="440"/>
      <c r="D21" s="429"/>
      <c r="E21" s="389"/>
      <c r="F21" s="389"/>
      <c r="G21" s="390"/>
      <c r="H21" s="58"/>
      <c r="I21" s="36"/>
      <c r="J21" s="36"/>
      <c r="K21" s="36"/>
      <c r="L21" s="36"/>
      <c r="M21" s="36"/>
    </row>
    <row r="22" spans="1:13" ht="30" customHeight="1">
      <c r="A22" s="432"/>
      <c r="B22" s="432"/>
      <c r="C22" s="441"/>
      <c r="D22" s="430"/>
      <c r="E22" s="393"/>
      <c r="F22" s="393"/>
      <c r="G22" s="394"/>
      <c r="H22" s="60" t="s">
        <v>47</v>
      </c>
      <c r="I22" s="36"/>
      <c r="J22" s="36"/>
      <c r="K22" s="36"/>
      <c r="L22" s="36"/>
      <c r="M22" s="36"/>
    </row>
    <row r="23" spans="1:13" ht="30.75" customHeight="1">
      <c r="A23" s="41"/>
      <c r="B23" s="41" t="s">
        <v>27</v>
      </c>
      <c r="C23" s="44"/>
      <c r="D23" s="59"/>
      <c r="E23" s="406"/>
      <c r="F23" s="406"/>
      <c r="G23" s="406"/>
      <c r="H23" s="45"/>
      <c r="I23" s="36"/>
      <c r="J23" s="36"/>
      <c r="K23" s="36"/>
      <c r="L23" s="36"/>
      <c r="M23" s="36"/>
    </row>
    <row r="24" spans="1:13" ht="90.75" customHeight="1">
      <c r="A24" s="41"/>
      <c r="B24" s="41" t="s">
        <v>28</v>
      </c>
      <c r="C24" s="44"/>
      <c r="D24" s="399"/>
      <c r="E24" s="400"/>
      <c r="F24" s="400"/>
      <c r="G24" s="401"/>
      <c r="H24" s="45"/>
      <c r="I24" s="36"/>
      <c r="J24" s="36"/>
      <c r="K24" s="36"/>
      <c r="L24" s="36"/>
      <c r="M24" s="36"/>
    </row>
    <row r="25" spans="1:13" ht="30" customHeight="1">
      <c r="A25" s="43" t="s">
        <v>31</v>
      </c>
      <c r="B25" s="41" t="s">
        <v>30</v>
      </c>
      <c r="C25" s="44"/>
      <c r="D25" s="413">
        <f>$D$8</f>
        <v>0</v>
      </c>
      <c r="E25" s="414"/>
      <c r="F25" s="414"/>
      <c r="G25" s="414"/>
      <c r="H25" s="45"/>
      <c r="I25" s="36"/>
      <c r="J25" s="36"/>
      <c r="K25" s="36"/>
      <c r="L25" s="36"/>
      <c r="M25" s="36"/>
    </row>
    <row r="26" spans="1:13" ht="210" customHeight="1">
      <c r="A26" s="422"/>
      <c r="B26" s="419" t="s">
        <v>59</v>
      </c>
      <c r="C26" s="420"/>
      <c r="D26" s="415"/>
      <c r="E26" s="389"/>
      <c r="F26" s="389"/>
      <c r="G26" s="390"/>
      <c r="H26" s="45"/>
      <c r="I26" s="36"/>
      <c r="J26" s="36"/>
      <c r="K26" s="36"/>
      <c r="L26" s="36"/>
      <c r="M26" s="36"/>
    </row>
    <row r="27" spans="1:13" ht="30" customHeight="1">
      <c r="A27" s="423"/>
      <c r="B27" s="396"/>
      <c r="C27" s="421"/>
      <c r="D27" s="416"/>
      <c r="E27" s="417"/>
      <c r="F27" s="417"/>
      <c r="G27" s="418"/>
      <c r="H27" s="60" t="s">
        <v>47</v>
      </c>
      <c r="I27" s="36"/>
      <c r="J27" s="36"/>
      <c r="K27" s="36"/>
      <c r="L27" s="36"/>
      <c r="M27" s="36"/>
    </row>
    <row r="28" spans="1:13" ht="30" customHeight="1">
      <c r="A28" s="46"/>
      <c r="B28" s="46" t="s">
        <v>27</v>
      </c>
      <c r="C28" s="47"/>
      <c r="D28" s="59"/>
      <c r="E28" s="435"/>
      <c r="F28" s="436"/>
      <c r="G28" s="437"/>
      <c r="H28" s="45"/>
      <c r="I28" s="36"/>
      <c r="J28" s="36"/>
      <c r="K28" s="36"/>
      <c r="L28" s="36"/>
      <c r="M28" s="36"/>
    </row>
    <row r="29" spans="1:13" ht="90" customHeight="1">
      <c r="A29" s="41"/>
      <c r="B29" s="41" t="s">
        <v>28</v>
      </c>
      <c r="C29" s="44"/>
      <c r="D29" s="424"/>
      <c r="E29" s="400"/>
      <c r="F29" s="400"/>
      <c r="G29" s="401"/>
      <c r="H29" s="45"/>
      <c r="I29" s="36"/>
      <c r="J29" s="36"/>
      <c r="K29" s="36"/>
      <c r="L29" s="36"/>
      <c r="M29" s="36"/>
    </row>
  </sheetData>
  <sheetProtection password="D47C" sheet="1" objects="1" scenarios="1"/>
  <customSheetViews>
    <customSheetView guid="{5F7250B7-19ED-4496-8068-C8FF1751DCDF}" scale="85" hiddenRows="1" hiddenColumns="1" topLeftCell="C1">
      <selection activeCell="H26" sqref="H26"/>
      <rowBreaks count="3" manualBreakCount="3">
        <brk id="12" max="7" man="1"/>
        <brk id="19" max="7" man="1"/>
        <brk id="24" max="7" man="1"/>
      </rowBreaks>
      <pageMargins left="0.39370078740157483" right="0.39370078740157483" top="0.57999999999999996" bottom="0.48" header="0.31496062992125984" footer="0.19685039370078741"/>
      <printOptions horizontalCentered="1" verticalCentered="1"/>
      <pageSetup paperSize="9" scale="68" fitToHeight="3" orientation="landscape" r:id="rId1"/>
      <headerFooter alignWithMargins="0">
        <oddHeader>&amp;C
Mikrovállalkozások létrehozása és fejlesztése jogcím
Kommunikációs terv</oddHeader>
        <oddFooter>&amp;C&amp;P</oddFooter>
      </headerFooter>
    </customSheetView>
  </customSheetViews>
  <mergeCells count="40">
    <mergeCell ref="C21:C22"/>
    <mergeCell ref="H13:H18"/>
    <mergeCell ref="B14:G14"/>
    <mergeCell ref="D15:G15"/>
    <mergeCell ref="H5:H10"/>
    <mergeCell ref="B6:B12"/>
    <mergeCell ref="D25:G25"/>
    <mergeCell ref="E28:G28"/>
    <mergeCell ref="D19:G19"/>
    <mergeCell ref="D20:G20"/>
    <mergeCell ref="H19:H20"/>
    <mergeCell ref="D7:G7"/>
    <mergeCell ref="D8:G8"/>
    <mergeCell ref="D26:G27"/>
    <mergeCell ref="B26:B27"/>
    <mergeCell ref="C26:C27"/>
    <mergeCell ref="A26:A27"/>
    <mergeCell ref="D29:G29"/>
    <mergeCell ref="A5:A12"/>
    <mergeCell ref="D21:G22"/>
    <mergeCell ref="A21:A22"/>
    <mergeCell ref="B21:B22"/>
    <mergeCell ref="D6:G6"/>
    <mergeCell ref="D24:G24"/>
    <mergeCell ref="A1:C1"/>
    <mergeCell ref="A2:C2"/>
    <mergeCell ref="D1:G1"/>
    <mergeCell ref="D2:G2"/>
    <mergeCell ref="E23:G23"/>
    <mergeCell ref="B13:G13"/>
    <mergeCell ref="E18:G18"/>
    <mergeCell ref="D16:G16"/>
    <mergeCell ref="D17:G17"/>
    <mergeCell ref="H3:H4"/>
    <mergeCell ref="D4:G4"/>
    <mergeCell ref="C3:G3"/>
    <mergeCell ref="C5:C12"/>
    <mergeCell ref="D10:G12"/>
    <mergeCell ref="D5:G5"/>
    <mergeCell ref="D9:G9"/>
  </mergeCells>
  <phoneticPr fontId="6" type="noConversion"/>
  <dataValidations count="5">
    <dataValidation type="list" allowBlank="1" showInputMessage="1" showErrorMessage="1" error="Kérjük, csak a listáról válasszon értéket. Amennyiben a használni kívánt kommunikációs eszköz nem található a listán, kérjük, válassza az &quot;Egyéb kommunikációs eszköz&quot; lehetőséget és a következő mezőben fejtse ki, mire gondolt" prompt="Kérjük válassza ki a használni kívánt kommunikációs eszközt. Több lehetőség is választható." sqref="D6:G8">
      <formula1>$I$1:$O$1</formula1>
    </dataValidation>
    <dataValidation type="custom" allowBlank="1" showInputMessage="1" showErrorMessage="1" sqref="D16 D20">
      <formula1>D6</formula1>
    </dataValidation>
    <dataValidation type="textLength" operator="lessThanOrEqual" allowBlank="1" showInputMessage="1" showErrorMessage="1" sqref="D21:G22 D10:G12 D17:G17 D26">
      <formula1>1100</formula1>
    </dataValidation>
    <dataValidation type="textLength" operator="lessThanOrEqual" allowBlank="1" showInputMessage="1" showErrorMessage="1" sqref="D29:G29 D19:G19 D24:G24">
      <formula1>550</formula1>
    </dataValidation>
    <dataValidation type="whole" operator="greaterThanOrEqual" allowBlank="1" showInputMessage="1" showErrorMessage="1" error="Ebbe a cellába csak 0-nál nagyobb vagy egyenlő egész számot írhat be!" sqref="D18 D23 D28">
      <formula1>0</formula1>
    </dataValidation>
  </dataValidations>
  <printOptions horizontalCentered="1" verticalCentered="1"/>
  <pageMargins left="0.39370078740157483" right="0.39370078740157483" top="0.59055118110236227" bottom="0.47244094488188981" header="0.31496062992125984" footer="0.19685039370078741"/>
  <pageSetup paperSize="9" scale="75" fitToHeight="2" orientation="portrait" r:id="rId2"/>
  <headerFooter alignWithMargins="0">
    <oddHeader>&amp;CTurisztikai tevékenységek ösztönzéséhez a LEADER Helyi Akciócsoportok közreműködésével 2012-től nyújtandó támogatások
Kommunikációs terv</oddHeader>
    <oddFooter>&amp;C&amp;P</oddFooter>
  </headerFooter>
  <rowBreaks count="1" manualBreakCount="1">
    <brk id="19" max="6" man="1"/>
  </rowBreaks>
  <colBreaks count="1" manualBreakCount="1">
    <brk id="8" max="28" man="1"/>
  </colBreaks>
</worksheet>
</file>

<file path=xl/worksheets/sheet9.xml><?xml version="1.0" encoding="utf-8"?>
<worksheet xmlns="http://schemas.openxmlformats.org/spreadsheetml/2006/main" xmlns:r="http://schemas.openxmlformats.org/officeDocument/2006/relationships">
  <sheetPr>
    <tabColor rgb="FF92D050"/>
    <pageSetUpPr fitToPage="1"/>
  </sheetPr>
  <dimension ref="A1:E10"/>
  <sheetViews>
    <sheetView zoomScaleNormal="100" zoomScaleSheetLayoutView="85" workbookViewId="0">
      <selection sqref="A1:C1"/>
    </sheetView>
  </sheetViews>
  <sheetFormatPr defaultColWidth="0" defaultRowHeight="12.75" zeroHeight="1"/>
  <cols>
    <col min="1" max="1" width="4.5703125" customWidth="1"/>
    <col min="2" max="2" width="30.7109375" customWidth="1"/>
    <col min="3" max="3" width="4.5703125" customWidth="1"/>
    <col min="4" max="4" width="62.7109375" customWidth="1"/>
    <col min="5" max="5" width="69.5703125" customWidth="1"/>
  </cols>
  <sheetData>
    <row r="1" spans="1:5">
      <c r="A1" s="457" t="s">
        <v>38</v>
      </c>
      <c r="B1" s="458"/>
      <c r="C1" s="459"/>
      <c r="D1" s="15" t="str">
        <f ca="1">IF(Tartalomjegyzék!B2=""," ",Tartalomjegyzék!B2)</f>
        <v xml:space="preserve"> </v>
      </c>
      <c r="E1" s="455"/>
    </row>
    <row r="2" spans="1:5">
      <c r="A2" s="457" t="s">
        <v>39</v>
      </c>
      <c r="B2" s="458"/>
      <c r="C2" s="459"/>
      <c r="D2" s="15" t="str">
        <f ca="1">IF(Tartalomjegyzék!B3=""," ",Tartalomjegyzék!B3)</f>
        <v xml:space="preserve"> </v>
      </c>
      <c r="E2" s="456"/>
    </row>
    <row r="3" spans="1:5">
      <c r="A3" s="48"/>
      <c r="B3" s="38" t="s">
        <v>40</v>
      </c>
      <c r="C3" s="49"/>
      <c r="D3" s="38" t="s">
        <v>41</v>
      </c>
      <c r="E3" s="455" t="s">
        <v>42</v>
      </c>
    </row>
    <row r="4" spans="1:5">
      <c r="A4" s="50" t="s">
        <v>14</v>
      </c>
      <c r="B4" s="62" t="str">
        <f ca="1">VLOOKUP(A4,Tartalomjegyzék!A5:B29,2,0)</f>
        <v>Társadalmi felelősségvállalás</v>
      </c>
      <c r="C4" s="66"/>
      <c r="D4" s="67"/>
      <c r="E4" s="456"/>
    </row>
    <row r="5" spans="1:5" ht="30" customHeight="1">
      <c r="A5" s="324"/>
      <c r="B5" s="460" t="s">
        <v>181</v>
      </c>
      <c r="C5" s="460"/>
      <c r="D5" s="51" t="s">
        <v>183</v>
      </c>
      <c r="E5" s="139"/>
    </row>
    <row r="6" spans="1:5" ht="170.25" customHeight="1">
      <c r="A6" s="325"/>
      <c r="B6" s="338"/>
      <c r="C6" s="338"/>
      <c r="D6" s="140"/>
      <c r="E6" s="461" t="s">
        <v>184</v>
      </c>
    </row>
    <row r="7" spans="1:5" ht="30" customHeight="1">
      <c r="A7" s="325"/>
      <c r="B7" s="338"/>
      <c r="C7" s="338"/>
      <c r="D7" s="51" t="s">
        <v>182</v>
      </c>
      <c r="E7" s="462"/>
    </row>
    <row r="8" spans="1:5" ht="170.25" customHeight="1">
      <c r="A8" s="326"/>
      <c r="B8" s="339"/>
      <c r="C8" s="339"/>
      <c r="D8" s="144"/>
      <c r="E8" s="463"/>
    </row>
    <row r="9" spans="1:5" hidden="1"/>
    <row r="10" spans="1:5" hidden="1"/>
  </sheetData>
  <sheetProtection password="D47C" sheet="1" objects="1" scenarios="1"/>
  <customSheetViews>
    <customSheetView guid="{5F7250B7-19ED-4496-8068-C8FF1751DCDF}" scale="80" hiddenRows="1" hiddenColumns="1">
      <selection activeCell="D6" sqref="D6:D8"/>
      <colBreaks count="1" manualBreakCount="1">
        <brk id="5" max="7" man="1"/>
      </colBreaks>
      <pageMargins left="0.39370078740157483" right="0.39370078740157483" top="0.41" bottom="0.45" header="0.17" footer="0.17"/>
      <printOptions horizontalCentered="1" verticalCentered="1"/>
      <pageSetup paperSize="9" scale="82" orientation="landscape" r:id="rId1"/>
      <headerFooter alignWithMargins="0">
        <oddHeader>&amp;C
Mikrovállalkozások létrehozása és fejlesztése jogcím
Társadalmi felelősségvállalás</oddHeader>
        <oddFooter>&amp;C&amp;P</oddFooter>
      </headerFooter>
    </customSheetView>
  </customSheetViews>
  <mergeCells count="8">
    <mergeCell ref="E1:E2"/>
    <mergeCell ref="A1:C1"/>
    <mergeCell ref="A2:C2"/>
    <mergeCell ref="B5:B8"/>
    <mergeCell ref="A5:A8"/>
    <mergeCell ref="C5:C8"/>
    <mergeCell ref="E3:E4"/>
    <mergeCell ref="E6:E8"/>
  </mergeCells>
  <phoneticPr fontId="6" type="noConversion"/>
  <dataValidations count="1">
    <dataValidation type="textLength" operator="lessThanOrEqual" allowBlank="1" showInputMessage="1" showErrorMessage="1" sqref="D6:D8">
      <formula1>800</formula1>
    </dataValidation>
  </dataValidations>
  <printOptions horizontalCentered="1" verticalCentered="1"/>
  <pageMargins left="0.39370078740157483" right="0.39370078740157483" top="0.39370078740157483" bottom="0.43307086614173229" header="0.15748031496062992" footer="0.15748031496062992"/>
  <pageSetup paperSize="9" scale="94" orientation="portrait" r:id="rId2"/>
  <headerFooter alignWithMargins="0">
    <oddHeader>&amp;CTurisztikai tevékenységek ösztönzéséhez a LEADER Helyi Akciócsoportok közreműködésével 2012-től nyújtandó támogatások
Társadalmi felelősségvállalás</oddHeader>
    <oddFooter>&amp;C&amp;P</oddFooter>
  </headerFooter>
  <colBreaks count="1" manualBreakCount="1">
    <brk id="5" max="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Tartalomjegyzék</vt:lpstr>
      <vt:lpstr>I_Vezetői Összefoglaló</vt:lpstr>
      <vt:lpstr>II_Település turisztikai bemut.</vt:lpstr>
      <vt:lpstr>III_Fejlesztés bemutatása</vt:lpstr>
      <vt:lpstr>IV_Piacelemzés</vt:lpstr>
      <vt:lpstr>V_Emberi erőforrás</vt:lpstr>
      <vt:lpstr>VI_Finanszírozás</vt:lpstr>
      <vt:lpstr>VII_Kommunikációs terv</vt:lpstr>
      <vt:lpstr>VIII_Társ.-i felelősségvállalás</vt:lpstr>
      <vt:lpstr>'I_Vezetői Összefoglaló'!Print_Area</vt:lpstr>
      <vt:lpstr>'II_Település turisztikai bemut.'!Print_Area</vt:lpstr>
      <vt:lpstr>'III_Fejlesztés bemutatása'!Print_Area</vt:lpstr>
      <vt:lpstr>IV_Piacelemzés!Print_Area</vt:lpstr>
      <vt:lpstr>'V_Emberi erőforrás'!Print_Area</vt:lpstr>
      <vt:lpstr>VI_Finanszírozás!Print_Area</vt:lpstr>
      <vt:lpstr>'VII_Kommunikációs terv'!Print_Area</vt:lpstr>
      <vt:lpstr>'VIII_Társ.-i felelősségvállalás'!Print_Area</vt:lpstr>
      <vt:lpstr>'III_Fejlesztés bemutatása'!Print_Titles</vt:lpstr>
      <vt:lpstr>IV_Piacelemzés!Print_Titles</vt:lpstr>
      <vt:lpstr>'V_Emberi erőforrás'!Print_Titles</vt:lpstr>
      <vt:lpstr>VI_Finanszírozás!Print_Titles</vt:lpstr>
      <vt:lpstr>'VII_Kommunikációs terv'!Print_Titles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Gábriel Péter</dc:creator>
  <cp:lastModifiedBy>ss</cp:lastModifiedBy>
  <cp:lastPrinted>2012-06-14T14:04:15Z</cp:lastPrinted>
  <dcterms:created xsi:type="dcterms:W3CDTF">1996-10-14T23:33:28Z</dcterms:created>
  <dcterms:modified xsi:type="dcterms:W3CDTF">2012-06-21T06:35:05Z</dcterms:modified>
</cp:coreProperties>
</file>